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tables/table5.xml" ContentType="application/vnd.openxmlformats-officedocument.spreadsheetml.table+xml"/>
  <Override PartName="/xl/comments5.xml" ContentType="application/vnd.openxmlformats-officedocument.spreadsheetml.comments+xml"/>
  <Override PartName="/xl/threadedComments/threadedComment4.xml" ContentType="application/vnd.ms-excel.threadedcomments+xml"/>
  <Override PartName="/xl/drawings/drawing6.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threadedComments/threadedComment5.xml" ContentType="application/vnd.ms-excel.threadedcomments+xml"/>
  <Override PartName="/xl/drawings/drawing7.xml" ContentType="application/vnd.openxmlformats-officedocument.drawing+xml"/>
  <Override PartName="/xl/tables/table7.xml" ContentType="application/vnd.openxmlformats-officedocument.spreadsheetml.table+xml"/>
  <Override PartName="/xl/comments7.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72.30.1.20\planificacion y desarrollo\4 PLANES, PROGRAMAS Y PROYECTOS\Fisica-Financiera (FIFI)\2025\"/>
    </mc:Choice>
  </mc:AlternateContent>
  <xr:revisionPtr revIDLastSave="0" documentId="13_ncr:1_{8E73161E-E1FD-4094-8FF0-194E9E315BA4}" xr6:coauthVersionLast="47" xr6:coauthVersionMax="47" xr10:uidLastSave="{00000000-0000-0000-0000-000000000000}"/>
  <bookViews>
    <workbookView xWindow="-120" yWindow="-120" windowWidth="29040" windowHeight="15720" firstSheet="3" activeTab="3" xr2:uid="{00000000-000D-0000-FFFF-FFFF01000000}"/>
  </bookViews>
  <sheets>
    <sheet name="T1" sheetId="5" state="hidden" r:id="rId1"/>
    <sheet name="T2" sheetId="4" state="hidden" r:id="rId2"/>
    <sheet name="S1" sheetId="6" state="hidden" r:id="rId3"/>
    <sheet name="T3" sheetId="2" r:id="rId4"/>
    <sheet name="T4" sheetId="1" state="hidden" r:id="rId5"/>
    <sheet name="S2" sheetId="3" state="hidden" r:id="rId6"/>
    <sheet name="Año" sheetId="7" state="hidden" r:id="rId7"/>
  </sheets>
  <externalReferences>
    <externalReference r:id="rId8"/>
  </externalReferences>
  <definedNames>
    <definedName name="_xlnm.Print_Area" localSheetId="6">Año!$A$1:$J$62</definedName>
    <definedName name="_xlnm.Print_Area" localSheetId="2">'S1'!$A$1:$J$63</definedName>
    <definedName name="_xlnm.Print_Area" localSheetId="5">'S2'!$A$1:$J$62</definedName>
    <definedName name="_xlnm.Print_Area" localSheetId="0">'T1'!$A$1:$J$63</definedName>
    <definedName name="_xlnm.Print_Area" localSheetId="1">'T2'!$A$1:$J$63</definedName>
    <definedName name="_xlnm.Print_Area" localSheetId="3">'T3'!$A$1:$J$75</definedName>
    <definedName name="_xlnm.Print_Area" localSheetId="4">'T4'!$A$1:$J$62</definedName>
    <definedName name="_xlnm.Print_Titles" localSheetId="6">Año!$1:$4</definedName>
    <definedName name="_xlnm.Print_Titles" localSheetId="2">'S1'!$1:$4</definedName>
    <definedName name="_xlnm.Print_Titles" localSheetId="5">'S2'!$1:$4</definedName>
    <definedName name="_xlnm.Print_Titles" localSheetId="0">'T1'!$1:$4</definedName>
    <definedName name="_xlnm.Print_Titles" localSheetId="1">'T2'!$1:$4</definedName>
    <definedName name="_xlnm.Print_Titles" localSheetId="3">'T3'!$1:$4</definedName>
    <definedName name="_xlnm.Print_Titles" localSheetId="4">'T4'!$1:$4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 l="1"/>
  <c r="I25" i="4"/>
  <c r="I25" i="6"/>
  <c r="J25" i="2"/>
  <c r="I29" i="2"/>
  <c r="I30" i="2"/>
  <c r="I31" i="2"/>
  <c r="I32" i="2"/>
  <c r="I33" i="2"/>
  <c r="J29" i="2"/>
  <c r="J30" i="2"/>
  <c r="J31" i="2"/>
  <c r="J32" i="2"/>
  <c r="J33" i="2"/>
  <c r="J33" i="6"/>
  <c r="I33" i="6"/>
  <c r="J32" i="6"/>
  <c r="I32" i="6"/>
  <c r="J31" i="6"/>
  <c r="I31" i="6"/>
  <c r="J30" i="6"/>
  <c r="I30" i="6"/>
  <c r="J29" i="6"/>
  <c r="F25" i="6"/>
  <c r="C25" i="6"/>
  <c r="A25" i="6"/>
  <c r="I30" i="4" l="1"/>
  <c r="I31" i="4"/>
  <c r="I32" i="4"/>
  <c r="I33" i="4"/>
  <c r="J29" i="4"/>
  <c r="J30" i="4"/>
  <c r="J31" i="4"/>
  <c r="J32" i="4"/>
  <c r="J33" i="4"/>
  <c r="J33" i="5"/>
  <c r="I33" i="5"/>
  <c r="J32" i="5"/>
  <c r="I32" i="5"/>
  <c r="J31" i="5"/>
  <c r="I31" i="5"/>
  <c r="J30" i="5"/>
  <c r="I30" i="5"/>
  <c r="J29" i="5"/>
  <c r="I25" i="5"/>
  <c r="I25" i="7" l="1"/>
  <c r="I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Wandnerys Fuertes</author>
  </authors>
  <commentList>
    <comment ref="D28" authorId="0" shapeId="0" xr:uid="{FAD735A6-E220-4AA9-B1E5-1D83C422E5A3}">
      <text>
        <r>
          <rPr>
            <b/>
            <sz val="9"/>
            <color indexed="81"/>
            <rFont val="Tahoma"/>
            <family val="2"/>
          </rPr>
          <t>Wandnerys Fuertes:</t>
        </r>
        <r>
          <rPr>
            <sz val="9"/>
            <color indexed="81"/>
            <rFont val="Tahoma"/>
            <family val="2"/>
          </rPr>
          <t xml:space="preserve">
Presupuesto inicial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Wandnerys Fuertes</author>
    <author>tc={49CECA13-5DB2-48D2-9416-20F6272DF1DC}</author>
  </authors>
  <commentList>
    <comment ref="D28" authorId="0" shapeId="0" xr:uid="{B4E7B581-FB92-4AA4-B8FD-909F62B1198D}">
      <text>
        <r>
          <rPr>
            <b/>
            <sz val="9"/>
            <color indexed="81"/>
            <rFont val="Tahoma"/>
            <family val="2"/>
          </rPr>
          <t>Wandnerys Fuertes:</t>
        </r>
        <r>
          <rPr>
            <sz val="9"/>
            <color indexed="81"/>
            <rFont val="Tahoma"/>
            <family val="2"/>
          </rPr>
          <t xml:space="preserve">
Presupuesto inicial</t>
        </r>
      </text>
    </comment>
    <comment ref="B37" authorId="1" shapeId="0" xr:uid="{49CECA13-5DB2-48D2-9416-20F6272DF1DC}">
      <text>
        <t>[Comentario encadenado]
Su versión de Excel le permite leer este comentario encadenado; sin embargo, las ediciones que se apliquen se quitarán si el archivo se abre en una versión más reciente de Excel. Más información: https://go.microsoft.com/fwlink/?linkid=870924
Comentario:
    Lo Negro no cambia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Wandnerys Fuertes</author>
    <author>tc={29FFAA40-DA99-4E7D-927F-2C0F649BFB9E}</author>
  </authors>
  <commentList>
    <comment ref="D28" authorId="0" shapeId="0" xr:uid="{0B773B9F-FB07-4B6C-B3C1-920B3D137BE8}">
      <text>
        <r>
          <rPr>
            <b/>
            <sz val="9"/>
            <color indexed="81"/>
            <rFont val="Tahoma"/>
            <family val="2"/>
          </rPr>
          <t>Wandnerys Fuertes:</t>
        </r>
        <r>
          <rPr>
            <sz val="9"/>
            <color indexed="81"/>
            <rFont val="Tahoma"/>
            <family val="2"/>
          </rPr>
          <t xml:space="preserve">
Presupuesto inicial</t>
        </r>
      </text>
    </comment>
    <comment ref="B37" authorId="1" shapeId="0" xr:uid="{29FFAA40-DA99-4E7D-927F-2C0F649BFB9E}">
      <text>
        <t>[Comentario encadenado]
Su versión de Excel le permite leer este comentario encadenado; sin embargo, las ediciones que se apliquen se quitarán si el archivo se abre en una versión más reciente de Excel. Más información: https://go.microsoft.com/fwlink/?linkid=870924
Comentario:
    Lo Negro no cambia</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Wandnerys Fuertes</author>
    <author>tc={EE505C28-E861-41DD-B33E-8A98F786B5BC}</author>
  </authors>
  <commentList>
    <comment ref="D28" authorId="0" shapeId="0" xr:uid="{A29EDE4D-92A3-4973-99F6-EF1E90ABE26D}">
      <text>
        <r>
          <rPr>
            <b/>
            <sz val="9"/>
            <color indexed="81"/>
            <rFont val="Tahoma"/>
            <family val="2"/>
          </rPr>
          <t>Wandnerys Fuertes:</t>
        </r>
        <r>
          <rPr>
            <sz val="9"/>
            <color indexed="81"/>
            <rFont val="Tahoma"/>
            <family val="2"/>
          </rPr>
          <t xml:space="preserve">
Presupuesto inicial</t>
        </r>
      </text>
    </comment>
    <comment ref="B37" authorId="1" shapeId="0" xr:uid="{EE505C28-E861-41DD-B33E-8A98F786B5BC}">
      <text>
        <t>[Comentario encadenado]
Su versión de Excel le permite leer este comentario encadenado; sin embargo, las ediciones que se apliquen se quitarán si el archivo se abre en una versión más reciente de Excel. Más información: https://go.microsoft.com/fwlink/?linkid=870924
Comentario:
    Lo Negro no cambia</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Wandnerys Fuertes</author>
    <author>tc={17C4DB23-0AD9-4770-9CBD-6A20A114BC18}</author>
  </authors>
  <commentList>
    <comment ref="D28" authorId="0" shapeId="0" xr:uid="{F0346D92-050A-4696-A275-997F8AC8182C}">
      <text>
        <r>
          <rPr>
            <b/>
            <sz val="9"/>
            <color indexed="81"/>
            <rFont val="Tahoma"/>
            <family val="2"/>
          </rPr>
          <t>Wandnerys Fuertes:</t>
        </r>
        <r>
          <rPr>
            <sz val="9"/>
            <color indexed="81"/>
            <rFont val="Tahoma"/>
            <family val="2"/>
          </rPr>
          <t xml:space="preserve">
Presupuesto inicial</t>
        </r>
      </text>
    </comment>
    <comment ref="B37" authorId="1" shapeId="0" xr:uid="{17C4DB23-0AD9-4770-9CBD-6A20A114BC18}">
      <text>
        <t>[Comentario encadenado]
Su versión de Excel le permite leer este comentario encadenado; sin embargo, las ediciones que se apliquen se quitarán si el archivo se abre en una versión más reciente de Excel. Más información: https://go.microsoft.com/fwlink/?linkid=870924
Comentario:
    Lo Negro no cambia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Wandnerys Fuertes</author>
    <author>tc={41622049-4D91-43F0-AE15-A6FF15334D5C}</author>
  </authors>
  <commentList>
    <comment ref="D28" authorId="0" shapeId="0" xr:uid="{B9190E03-2FCC-46A4-B369-AE2838F83B9F}">
      <text>
        <r>
          <rPr>
            <b/>
            <sz val="9"/>
            <color indexed="81"/>
            <rFont val="Tahoma"/>
            <family val="2"/>
          </rPr>
          <t>Wandnerys Fuertes:</t>
        </r>
        <r>
          <rPr>
            <sz val="9"/>
            <color indexed="81"/>
            <rFont val="Tahoma"/>
            <family val="2"/>
          </rPr>
          <t xml:space="preserve">
Presupuesto inicial</t>
        </r>
      </text>
    </comment>
    <comment ref="B37" authorId="1" shapeId="0" xr:uid="{41622049-4D91-43F0-AE15-A6FF15334D5C}">
      <text>
        <t>[Comentario encadenado]
Su versión de Excel le permite leer este comentario encadenado; sin embargo, las ediciones que se apliquen se quitarán si el archivo se abre en una versión más reciente de Excel. Más información: https://go.microsoft.com/fwlink/?linkid=870924
Comentario:
    Lo Negro no cambia</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Wandnerys Fuertes</author>
    <author>tc={2496A8E0-5CD3-43E1-AF67-4EDED34BAB01}</author>
  </authors>
  <commentList>
    <comment ref="D28" authorId="0" shapeId="0" xr:uid="{F2435682-5325-4C41-A47E-826394C6D479}">
      <text>
        <r>
          <rPr>
            <b/>
            <sz val="9"/>
            <color indexed="81"/>
            <rFont val="Tahoma"/>
            <family val="2"/>
          </rPr>
          <t>Wandnerys Fuertes:</t>
        </r>
        <r>
          <rPr>
            <sz val="9"/>
            <color indexed="81"/>
            <rFont val="Tahoma"/>
            <family val="2"/>
          </rPr>
          <t xml:space="preserve">
Presupuesto inicial</t>
        </r>
      </text>
    </comment>
    <comment ref="B37" authorId="1" shapeId="0" xr:uid="{2496A8E0-5CD3-43E1-AF67-4EDED34BAB01}">
      <text>
        <t>[Comentario encadenado]
Su versión de Excel le permite leer este comentario encadenado; sin embargo, las ediciones que se apliquen se quitarán si el archivo se abre en una versión más reciente de Excel. Más información: https://go.microsoft.com/fwlink/?linkid=870924
Comentario:
    Lo Negro no cambia</t>
      </text>
    </comment>
  </commentList>
</comments>
</file>

<file path=xl/sharedStrings.xml><?xml version="1.0" encoding="utf-8"?>
<sst xmlns="http://schemas.openxmlformats.org/spreadsheetml/2006/main" count="754" uniqueCount="136">
  <si>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</si>
  <si>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</si>
  <si>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</si>
  <si>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</si>
  <si>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</si>
  <si>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</si>
  <si>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</si>
  <si>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</si>
  <si>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</si>
  <si>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</si>
  <si>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</si>
  <si>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</si>
  <si>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</si>
  <si>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</si>
  <si>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</si>
  <si>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</si>
  <si>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</si>
  <si>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</si>
  <si>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</si>
  <si>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</si>
  <si>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</si>
  <si>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</si>
  <si>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</si>
  <si>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</si>
  <si>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</si>
  <si>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</si>
  <si>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</si>
  <si>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</si>
  <si>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</si>
  <si>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</si>
  <si>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</si>
  <si>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</si>
  <si>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</si>
  <si>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</si>
  <si>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</si>
  <si>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</si>
  <si>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</si>
  <si>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</si>
  <si>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</si>
  <si>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</si>
  <si>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</si>
  <si>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</si>
  <si>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</si>
  <si>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</si>
  <si>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</si>
  <si>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</si>
  <si>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</si>
  <si>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</si>
  <si>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</si>
  <si>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0205-MINISTERIO DE HACIENDA</t>
  </si>
  <si>
    <t>01-MINISTERIO DE HACIENDA</t>
  </si>
  <si>
    <t>0004-DIRECCIÓN GENERAL DE CONTRATACIONES PÚBLICAS</t>
  </si>
  <si>
    <t>14-Regulación, supervisión y fomento de las Compras Públicas</t>
  </si>
  <si>
    <t>1.1.1</t>
  </si>
  <si>
    <t>Proveedores del Estado, entidades contratantes, MIPYME, mujeres y sectores productivos nacionales, veedores, ciudadanía en general.</t>
  </si>
  <si>
    <t>Incrementar el porcentaje global de uso del Sistema Nacional de Compras y Contrataciones Públicas de 85% en 2020 a 95% en 2022.</t>
  </si>
  <si>
    <t>I -Información Institucional</t>
  </si>
  <si>
    <t xml:space="preserve"> La Dirección General de Contrataciones Públicas, Órgano Rector del Sistema Nacional de Compras y Contrataciones Públicas (SNCCP), trabaja para mejorar la calidad del gasto y contribuir a la gestión del presupuesto nacional de manera transparente y en igualdad de oportunidades apoyándose en la innovación y el uso de las tecnologías de la información. Desarrolla, además, los principales instrumentos del SNECCP para asegurar el cumplimiento del marco regulador, y promueve la participación y el acceso de los diversos sectores productivos nacionales y de la sociedad, en general, al Sistema Nacional de Compras y Contrataciones Públicas.</t>
  </si>
  <si>
    <t>DESARROLLO INSTITUCIONAL</t>
  </si>
  <si>
    <t>Administración pública transparente, eficiente y orientada</t>
  </si>
  <si>
    <t>Estructurar una administración pública eficiente que actúe con honestidad, transparencia y rendición de cuentas y se oriente a la obtención de resultados en beneficio de la sociedad y del desarrollo nacional y local</t>
  </si>
  <si>
    <t>Ser una institución de referencia por su alta calidad y excelencia en la administración del Sistema Nacional de Compras y Contrataciones Públicas, apoyando el desarrollo y la producción nacional, y promoviendo latransparencia y la equidad.</t>
  </si>
  <si>
    <t>7869 - Instituciones públicas habilitadas en el uso del Sistema Electrónico de Contrataciones Públicas (SECP) para la gestión de las contrataciones.</t>
  </si>
  <si>
    <t>7870 - Unidades de compras monitoreadas y verificadas para la gestión eficiente de las contrataciones en el Sistema Nacional de Compras y Contrataciones Públicas (SNCCP).</t>
  </si>
  <si>
    <t>7871 - Actores del Sistema Nacional de Compras y Contrataciones Públicas (SNCCP) reciben soluciones a controversias.</t>
  </si>
  <si>
    <t>7872 - Actores del Sistema Nacional de Compras y Contrataciones Públicas (SNCCP) con políticas, normas y procedimientos.</t>
  </si>
  <si>
    <t>Instituciones públicas habilitadas en el uso del Sistema Electrónico de Contrataciones Públicas (SECP) para la gestión de las contrataciones.</t>
  </si>
  <si>
    <t>Número de informes de cumplimiento, monitoreo y estadísticas asociadas al Sistema Nacional de Compras y Contrataciones Públicas (SNCCP).</t>
  </si>
  <si>
    <t>Dictámenes jurídicos emitidos mediante actos administrativos para la solución de controversias, notificados a los actores involucrados.</t>
  </si>
  <si>
    <t>Políticas, normas y opiniones técnico-legales emitidos sobre el SNCCP.</t>
  </si>
  <si>
    <t>11- Instituciones públicas habilitadas en el uso del Sistema Electrónico de Contrataciones Públicas (SECP) para la gestión de las contrataciones.</t>
  </si>
  <si>
    <t>12 - Unidades de compras monitoreadas y verificadas para la gestión eficiente de las contrataciones en el Sistema Nacional de Compras y Contrataciones Públicas (SNCCP).</t>
  </si>
  <si>
    <t>13- Actores del Sistema Nacional de Compras y Contrataciones Públicas (SNCCP) reciben soluciones a controversias.</t>
  </si>
  <si>
    <t>14 - Actores del Sistema Nacional de Compras y Contrataciones Públicas (SNCCP) con políticas, normas y procedimientos.</t>
  </si>
  <si>
    <t>7868 - Actores del Sistema Nacional de Compras y Contrataciones Públicas (SNCCP) en las provincias del territorio nacional aplicando el Modelo de Compras Inclusivas y Sostenibles.</t>
  </si>
  <si>
    <t>Provincias intervenidas en la aplicación del Modelo de Compras Públicas Inclusivas y Sostenibles</t>
  </si>
  <si>
    <t>10- Actores del Sistema Nacional de Compras y Contrataciones Públicas (SNCCP) en las provincias del territorio nacional aplicando el Modelo de Compras Inclusivas y Sostenibles.</t>
  </si>
  <si>
    <t>Hacer crecer de manera continua y responsable el mercado de las compras públicas inclusivas y ambientalmente sostenibles, en todo el territorio nacional, mediante mecanismos que aseguren la participación equitativa de todos los sectores y actores del sistema con eficacia y transparencia, analizando el territorio, capacitando a los diferentes actores (proveedores, gobiernos locales, sociedad civil, unidades de compras de las instituciones públicas) y llevando a cabo diversas acciones de vinculación.</t>
  </si>
  <si>
    <t>Incorporar las unidades operativas de compras y contrataciones de las instituciones públicas (ministerios, direcciones generales, gobiernos locales, instituciones descentralizadas, hospitales) en el uso del Sistema Electrónico de Contrataciones Públicas o Portal Transaccional para la gestión de las contrataciones.</t>
  </si>
  <si>
    <t>Monitoreos y verificaciones realizados a las Unidades Operativas de Contrataciones Públicas (UOCC) basados en el cumplimiento de la normativa y buenas prácticas de las contrataciones públicas, según la gestión de sus procedimientos de compras en el Sistema Electrónico de Contrataciones Públicas o Portal Transaccional.</t>
  </si>
  <si>
    <t>Las controversias que presentan los actores del Sistema Nacional de Contrataciones Públicas se conocen y deciden mediante actos administrativos, que pueden ser comunicaciones o resoluciones, atendiendo a la naturaleza de la controversia, y luego son notificadas a los actores involucrados.</t>
  </si>
  <si>
    <t>Emitir las políticas, principios, normas, procedimientos y demás instrumentos normativos comunes para el adecuado funcionamiento del Sistema Nacional de Contrataciones Públicas (SNCP), de acuerdo a lo establecido en el marco legal que la rige, y las opiniones técnico legales que den respuestas a las consultas de los usuarios y los diferentes actores del Sistema Nacional de Contrataciones Públicas</t>
  </si>
  <si>
    <r>
      <rPr>
        <b/>
        <sz val="10"/>
        <rFont val="Calibri"/>
        <family val="2"/>
      </rPr>
      <t>Nota:</t>
    </r>
    <r>
      <rPr>
        <sz val="10"/>
        <rFont val="Calibri"/>
        <family val="2"/>
      </rPr>
      <t xml:space="preserve"> Ninguna.</t>
    </r>
  </si>
  <si>
    <t>Regular y supervisar el Sistema Nacional de Compras y Contrataciones Públicas, con un marco legal adecuado, y fomentar el desarrollo de un mercado de compras públicas inclusivas y sostenibles en toda la geografía nacional a través de mecanismos que aseguren la participación equitativa de los sectores productivos, especialmente de MIPYMES, mujeres y personas con discapacidad.</t>
  </si>
  <si>
    <t>Informe de Evaluación Trimestral de las Metas Físicas-Financieras Tercer Trimestre 2025</t>
  </si>
  <si>
    <t>Informe de Evaluación Trimestral de las Metas Físicas-Financieras Cuarto Trimestre 2025</t>
  </si>
  <si>
    <t>Informe de Evaluación Semestral de las Metas Físicas-Financieras Segundo Semestre 2025</t>
  </si>
  <si>
    <t>Informe de Evaluación Semestral de las Metas Físicas-Financieras Primer Semestre 2025</t>
  </si>
  <si>
    <t>Informe de Evaluación Semestral de las Metas Físicas-Financieras  2025</t>
  </si>
  <si>
    <t>-</t>
  </si>
  <si>
    <t>Informe de Evaluación Trimestral de las Metas Físicas-Financieras Primer Trimestre 2025</t>
  </si>
  <si>
    <t>Ser una institución de referencia por su alta calidad y excelencia en la administración del Sistema Nacional de Compras y Contrataciones Públicas, apoyando el desarrollo y la producción nacional, y promoviendo la transparencia y la equidad.</t>
  </si>
  <si>
    <t>1. Físicos: Sobre la producción física no se programó meta para el primer trimestre.
2. Financieros: Para el primer trimestre se programaron gastos ascendentes a RD$4,397,108.9, ejecutándose finalmente RD$3,569,902.65, lo cuál representa una ejecución financiera del 81.19%.</t>
  </si>
  <si>
    <r>
      <t xml:space="preserve">1. Físicos: No aplica justificación. En este trimestre iniciamos las acciones previstas con el mapeo y análisis de los actores del Sistema Nacional de Compras y Contrataciones Públicas (SNCCP) en los territorios donde se realizarán las intervenciones, como parte de un proceso que incluye varias etapas para lograr los resultados esperados.
</t>
    </r>
    <r>
      <rPr>
        <b/>
        <i/>
        <sz val="11"/>
        <color theme="4"/>
        <rFont val="Calibri"/>
        <family val="2"/>
        <scheme val="minor"/>
      </rPr>
      <t>2. Financieros:  La desviación financiera obedece a rotación del personal clave del área (un encargado y dos analistas), lo que impactó la ejecución de las actividades y generó retrasos tanto en el desarrollo de las iniciativas como en el uso de los recursos asignados. Esta situación motivó la reprogramación de insumos previstos originalmente para el primer trimestre, los cuales fueron trasladados a etapas posteriores del año. Asimismo, se tomaron decisiones orientadas a la optimización de los recursos, como sustituir la participación presencial en eventos por modalidades virtuales como es el caso de la participación en el III Congreso Internacional de Contratación Estatal en Barranquilla.</t>
    </r>
  </si>
  <si>
    <t>1. Físicos: Sobre la producción física se programó que para el primer trimestre se estarían incorporando 5 instituciones en el uso del Sistema Electrónico de Contrataciones Públicas (SECP) para la gestión de contrataciones. Se logró que 19 instituciones se incoporaran  por lo cuál representa un logro del 380.00%
2. Financieros: Para el primer trimestre se programaron gastos ascendentes a RD$27,107,567.84, ejecutándose finalmente RD$26,622,124.7, lo cuál representa una ejecución financiera del 98.21%</t>
  </si>
  <si>
    <r>
      <rPr>
        <b/>
        <i/>
        <sz val="11"/>
        <color theme="4"/>
        <rFont val="Calibri"/>
        <family val="2"/>
        <scheme val="minor"/>
      </rPr>
      <t>1. Físicos: La desviación fisica responde a los compromisos institucionales del Servicio Nacional de Salud (SNS). Los hospitales bajo la dirección del SNS asumieron de manera proactiva su incorporación al SECP, con el objetivo de fortalecer la transparencia y la eficiencia en los procesos de compras públicas del sector salud. Tambien el acompañamiento técnico continuo brindado por los analistas del área a los gobiernos locales, iniciado en años anteriores, generó un ambiente favorable que facilitó la habilitación de estas entidades en el sistema.</t>
    </r>
    <r>
      <rPr>
        <b/>
        <i/>
        <sz val="11"/>
        <color rgb="FFFF0000"/>
        <rFont val="Calibri"/>
        <family val="2"/>
        <scheme val="minor"/>
      </rPr>
      <t xml:space="preserve">
</t>
    </r>
    <r>
      <rPr>
        <b/>
        <i/>
        <sz val="11"/>
        <color rgb="FF4472C4"/>
        <rFont val="Calibri"/>
        <family val="2"/>
        <scheme val="minor"/>
      </rPr>
      <t xml:space="preserve">
</t>
    </r>
    <r>
      <rPr>
        <b/>
        <i/>
        <sz val="11"/>
        <color theme="4"/>
        <rFont val="Calibri"/>
        <family val="2"/>
        <scheme val="minor"/>
      </rPr>
      <t>2. Financieros:  La desviación financiera no presenta desvíos significativos en este periodo.</t>
    </r>
  </si>
  <si>
    <r>
      <t>1. Físicos: En cuanto a la producción física de este producto se estimaron 8,139 informes de cumplimiento, monitoreo y estadísticas asociadas al Sistema Nacional de Contrataciones Públicas (SNCP) y se ejecutaron 8,137 lo cuál representa un logro del 99.98% para el primer trimestre.
2. Financieros: Para el primer trimestre se programaron gastos ascendentes a RD$10,957,271.84 ejecutándose finalmente</t>
    </r>
    <r>
      <rPr>
        <b/>
        <i/>
        <sz val="11"/>
        <color theme="4"/>
        <rFont val="Calibri"/>
        <family val="2"/>
        <scheme val="minor"/>
      </rPr>
      <t xml:space="preserve"> RD$10,505,228.82</t>
    </r>
    <r>
      <rPr>
        <b/>
        <i/>
        <sz val="11"/>
        <color rgb="FF4472C4"/>
        <rFont val="Calibri"/>
        <family val="2"/>
        <scheme val="minor"/>
      </rPr>
      <t xml:space="preserve"> lo que representa un logro del </t>
    </r>
    <r>
      <rPr>
        <b/>
        <i/>
        <sz val="11"/>
        <color theme="4"/>
        <rFont val="Calibri"/>
        <family val="2"/>
        <scheme val="minor"/>
      </rPr>
      <t>95.87%.</t>
    </r>
  </si>
  <si>
    <t>1. Físicos: En el primer trimestre los resultados físicos no presentan desvíos.
2. Financieros:  La desviación financiera no presenta desvíos significativos en este periodo.</t>
  </si>
  <si>
    <r>
      <t xml:space="preserve">1. Físicos:  En cuanto a la producción física de este producto se estimaron 100 dictamenes jurídicos para emisión y se ejecutaron 101 lo cuál representa un logro del 101.00% para el primer trimestre.
</t>
    </r>
    <r>
      <rPr>
        <b/>
        <i/>
        <sz val="11"/>
        <color theme="4"/>
        <rFont val="Calibri"/>
        <family val="2"/>
        <scheme val="minor"/>
      </rPr>
      <t>2. Financieros:  Para el primer trimestre se programaron gastos por RD$5,122,729.15 ejecutándose finalmente RD$4,915,511.65</t>
    </r>
    <r>
      <rPr>
        <b/>
        <i/>
        <sz val="11"/>
        <color rgb="FF4472C4"/>
        <rFont val="Calibri"/>
        <family val="2"/>
        <scheme val="minor"/>
      </rPr>
      <t xml:space="preserve">  representando un </t>
    </r>
    <r>
      <rPr>
        <b/>
        <i/>
        <sz val="11"/>
        <color theme="4"/>
        <rFont val="Calibri"/>
        <family val="2"/>
        <scheme val="minor"/>
      </rPr>
      <t>95.95% de lo estimado.</t>
    </r>
  </si>
  <si>
    <t>1. Físicos: En el primer trimestre los resultados fisicos no presentan desvios.
2. Financieros:  La desviación financiera no presenta desvíos significativos en este periodo.</t>
  </si>
  <si>
    <r>
      <rPr>
        <b/>
        <i/>
        <sz val="11"/>
        <color rgb="FF4472C4"/>
        <rFont val="Calibri"/>
        <family val="2"/>
        <scheme val="minor"/>
      </rPr>
      <t xml:space="preserve">1. Físicos:  Se programaron 85 políticas, normas y opiniones técnico-legales emitidas sobre el SNCCP para el primer trimestre , se realizaron 53, lo cuál representa un logro de 62.35%. 
</t>
    </r>
    <r>
      <rPr>
        <b/>
        <i/>
        <sz val="11"/>
        <color theme="4"/>
        <rFont val="Calibri"/>
        <family val="2"/>
        <scheme val="minor"/>
      </rPr>
      <t xml:space="preserve">
2. Financieros: Para el primer trimestre se programaron gastos por RD$2,957,324.15 ejecutándose finalmente RD$2,847,324.15</t>
    </r>
    <r>
      <rPr>
        <b/>
        <i/>
        <sz val="11"/>
        <color rgb="FF4472C4"/>
        <rFont val="Calibri"/>
        <family val="2"/>
        <scheme val="minor"/>
      </rPr>
      <t xml:space="preserve"> lo cuál representa una ejecución financiera de </t>
    </r>
    <r>
      <rPr>
        <b/>
        <i/>
        <sz val="11"/>
        <color theme="4"/>
        <rFont val="Calibri"/>
        <family val="2"/>
        <scheme val="minor"/>
      </rPr>
      <t>96.28%.</t>
    </r>
  </si>
  <si>
    <r>
      <rPr>
        <b/>
        <i/>
        <sz val="11"/>
        <color rgb="FF4472C4"/>
        <rFont val="Calibri"/>
        <family val="2"/>
        <scheme val="minor"/>
      </rPr>
      <t xml:space="preserve">1. Físicos: Durante este trimestre, la ejecución física 62.35% fue menor, debido a varios factores. En primer lugar, la salida temporal de personal por vacaciones y licencias, junto a vacantes aún no cubiertas, obligó a reprogramar productos asignados. Además, el número de opiniones técnico-legales emitidas fue inferior al esperado, ya que estas dependen de la cantidad de consultas recibidas; en este periodo se recibieron menos solicitudes que en el trimestre anterior, y algunas llegaron fuera del tiempo hábil para ser procesadas. Finalmente, el área se encuentra inmersa en un plan de mejora operacional con apoyo externo, lo cual ha requerido tiempo y dedicación del equipo, afectando la producción durante el trimestre.
</t>
    </r>
    <r>
      <rPr>
        <b/>
        <i/>
        <sz val="11"/>
        <color theme="4"/>
        <rFont val="Calibri"/>
        <family val="2"/>
        <scheme val="minor"/>
      </rPr>
      <t>2. Financieros:  La desviación financiera no presenta desvíos significativos en este periodo.</t>
    </r>
  </si>
  <si>
    <r>
      <rPr>
        <b/>
        <i/>
        <sz val="11"/>
        <color theme="4"/>
        <rFont val="Calibri"/>
        <family val="2"/>
        <scheme val="minor"/>
      </rPr>
      <t>1. Físicos: La desviación fisica responde a los compromisos institucionales del Servicio Nacional de Salud (SNS). Los hospitales bajo la dirección del SNS asumieron de manera proactiva su incorporación al SECP, con el objetivo de fortalecer la transparencia y la eficiencia en los procesos de compras públicas del sector salud. Tambien el acompañamiento técnico continuo brindado por los analistas del área a los gobiernos locales, iniciado en años anteriores, generó un ambiente favorable que facilitó la habilitación de estas entidades en el sistema. A partir de estos resultados, se observa una tendencia al alza que podría continuar en los próximos trimestres, especialmente si se mantienen las condiciones actuales de coordinación interinstitucional y la demanda de incorporación al SECP. En ese sentido, vemos oportuno anticipar recursos y adecuar las proyecciones, así como las estrategias que permitan responder con eficiencia a un posible aumento en el ritmo de habilitaciones. </t>
    </r>
    <r>
      <rPr>
        <b/>
        <i/>
        <sz val="11"/>
        <color rgb="FFFF0000"/>
        <rFont val="Calibri"/>
        <family val="2"/>
        <scheme val="minor"/>
      </rPr>
      <t xml:space="preserve">
</t>
    </r>
    <r>
      <rPr>
        <b/>
        <i/>
        <sz val="11"/>
        <color rgb="FF4472C4"/>
        <rFont val="Calibri"/>
        <family val="2"/>
        <scheme val="minor"/>
      </rPr>
      <t xml:space="preserve">
</t>
    </r>
    <r>
      <rPr>
        <b/>
        <i/>
        <sz val="11"/>
        <color theme="4"/>
        <rFont val="Calibri"/>
        <family val="2"/>
        <scheme val="minor"/>
      </rPr>
      <t>2. Financieros:  No se presentan desvíos financieros significativos en este periodo.</t>
    </r>
  </si>
  <si>
    <r>
      <t xml:space="preserve">1. Físicos:  En cuanto a la producción física de este se estimaron 50 dictamenes jurídicos para emisión y se ejecutaron 50 lo cuál representa un logro del 100% para el segundo trimestre.
</t>
    </r>
    <r>
      <rPr>
        <b/>
        <i/>
        <sz val="11"/>
        <color theme="4"/>
        <rFont val="Calibri"/>
        <family val="2"/>
        <scheme val="minor"/>
      </rPr>
      <t xml:space="preserve">2. Financieros:  Para el segundo trimestre se programaron gastos por RD$6,469,938.88 ejecutándose finalmente RD$6,435,308.55 </t>
    </r>
    <r>
      <rPr>
        <b/>
        <i/>
        <sz val="11"/>
        <color rgb="FF4472C4"/>
        <rFont val="Calibri"/>
        <family val="2"/>
        <scheme val="minor"/>
      </rPr>
      <t xml:space="preserve">representando un </t>
    </r>
    <r>
      <rPr>
        <b/>
        <i/>
        <sz val="11"/>
        <color theme="4"/>
        <rFont val="Calibri"/>
        <family val="2"/>
        <scheme val="minor"/>
      </rPr>
      <t>99.46% de lo estimado.</t>
    </r>
  </si>
  <si>
    <t>1. Físicos: Para el segundo trimestre los resultados fisicos no presentan desvios.
2. Financieros:  En el segundo periodo no se presentan desvíos significativos.</t>
  </si>
  <si>
    <r>
      <rPr>
        <b/>
        <i/>
        <sz val="11"/>
        <color rgb="FF4472C4"/>
        <rFont val="Calibri"/>
        <family val="2"/>
        <scheme val="minor"/>
      </rPr>
      <t xml:space="preserve">1. Físicos:  Se programaron 66 políticas, normas y opiniones técnico-legales emitidas sobre el SNCCP para el segundo trimestre , se ejecutaron 73, lo cuál representa un logro de 110.61%. 
</t>
    </r>
    <r>
      <rPr>
        <b/>
        <i/>
        <sz val="11"/>
        <color theme="4"/>
        <rFont val="Calibri"/>
        <family val="2"/>
        <scheme val="minor"/>
      </rPr>
      <t xml:space="preserve">
2. Financieros: Para el segundo trimestre se programaron gastos por RD$2,847,324.15 ejecutándose finalmente RD$3,782,677.73 </t>
    </r>
    <r>
      <rPr>
        <b/>
        <i/>
        <sz val="11"/>
        <color rgb="FF4472C4"/>
        <rFont val="Calibri"/>
        <family val="2"/>
        <scheme val="minor"/>
      </rPr>
      <t>lo cuál representa una ejecución financiera de 132.85</t>
    </r>
    <r>
      <rPr>
        <b/>
        <i/>
        <sz val="11"/>
        <color theme="4"/>
        <rFont val="Calibri"/>
        <family val="2"/>
        <scheme val="minor"/>
      </rPr>
      <t>%.</t>
    </r>
  </si>
  <si>
    <r>
      <rPr>
        <b/>
        <i/>
        <sz val="11"/>
        <color rgb="FF4472C4"/>
        <rFont val="Calibri"/>
        <family val="2"/>
        <scheme val="minor"/>
      </rPr>
      <t xml:space="preserve">1. Físicos: Durante el segundo trimestre, se presentó una sobre ejecución en la producción fisica de un 5.61% por encima de lo programado. Esta variación se debe a un plan de mejora operacional del área que se ha estado desarrollando. Tambien desde la Coordinación del  Despacho del Director General de la DGCP se nos asignó responder formalmente  correos de diferentes actores del sistema (Instituciones Gubernamentales, Hospitales, Gobiernos Locales, Proveedores) relacionados a consultas legales, esto genero una mayor producción de opiniones técnico-legales e influyo en la desviación de la ejecución.
</t>
    </r>
    <r>
      <rPr>
        <b/>
        <i/>
        <sz val="11"/>
        <color theme="4"/>
        <rFont val="Calibri"/>
        <family val="2"/>
        <scheme val="minor"/>
      </rPr>
      <t>2. Financieros:  La desviación financiera registrada en un 27.85% por encima de lo programado para el segundo trimestre responde a la incorporación de dos abogados al equipo. Estas posiciones vacantes habían sido contempladas desde el año 2024, pero no se habían podido cubrir en su momento por razones administrativas y presupuestarias. Su integración durante este período generó un aumento en los compromisos financieros, siendo necesaria para fortalecer la capacidad operativa demandada en los crecientes trabajos especializados.</t>
    </r>
  </si>
  <si>
    <t>Informe de Evaluación Trimestral de las Metas Físicas-Financieras Segundo Trimestre 2025</t>
  </si>
  <si>
    <t>1. Físicos: Sobre la producción física no se programó meta para el segundo trimestre.
2. Financieros: Para el segundo trimestre se programaron gastos ascendentes a RD$6,640,149.91 ejecutándose finalmente RD$4,807,451.77 lo cuál representa una ejecución financiera del 72.40%.</t>
  </si>
  <si>
    <t>1. Físicos: Sobre la producción física se programó para el segundo trimestre la incorporación de 5 instituciones en el uso del Sistema Electrónico de Contrataciones Públicas (SECP) para la gestión de contrataciones. Se logró que 19 instituciones se incoporaran  por lo cuál representa un logro del 380%.
2. Financieros: Para el segundo trimestre se programaron gastos ascendentes a RD$33,584,302.85 ejecutándose finalmente RD$34,827,385.56 lo cuál representa una ejecución financiera de 103.70%.</t>
  </si>
  <si>
    <t>1. Físicos: No aplica justificación ya que no se programaron metas. En este trimestre  el área de Fomento realizó multiples articulaciones con equipos interdepartamentales, esto permitió establecer de manera coordinada los requerimientos técnicos necesarios para cada intervención.
2. Financieros:  La variación financiera en un 22.6 % por debajo de la meta se debió a retrasos en los desembolsos por parte del organismo financiador, lo que conllevó a la necesidad de reprogramar actividades previstas para ejecutarse en este período. A pesar de los esfuerzos realizados para mantener el cronograma inicial, la disponibilidad tardía de los recursos afectó directamente la ejecución oportuna de ciertas acciones asociadas. Entre la actividad destacamos la participación en el Congreso Internacional de Contratación Estatal (Barranquilla), la  realización de eventos para la socialización de politicas de compras verdes en ayuntamientos, MIPYMES proveedores y otras instituciones.</t>
  </si>
  <si>
    <r>
      <t>1. Físicos: En cuanto a la producción física de este producto se estimaron 9,817 informes de cumplimiento, monitoreo y estadísticas asociadas al Sistema Nacional de Contrataciones Públicas (SNCP) y se ejecutaron 7,363 lo cuál representa un logro del 75% para el segundo trimestre.
2. Financieros: Para el segundo trimestre se programaron gastos ascendentes a RD$14,766,927.88 ejecutándose finalmente</t>
    </r>
    <r>
      <rPr>
        <b/>
        <i/>
        <sz val="11"/>
        <color theme="4"/>
        <rFont val="Calibri"/>
        <family val="2"/>
        <scheme val="minor"/>
      </rPr>
      <t xml:space="preserve"> RD$14,172,730.35</t>
    </r>
    <r>
      <rPr>
        <b/>
        <i/>
        <sz val="11"/>
        <color rgb="FF4472C4"/>
        <rFont val="Calibri"/>
        <family val="2"/>
        <scheme val="minor"/>
      </rPr>
      <t xml:space="preserve"> lo que representa un logro del </t>
    </r>
    <r>
      <rPr>
        <b/>
        <i/>
        <sz val="11"/>
        <color theme="4"/>
        <rFont val="Calibri"/>
        <family val="2"/>
        <scheme val="minor"/>
      </rPr>
      <t>95.98%.</t>
    </r>
  </si>
  <si>
    <t>1. Físicos: Durante el segundo trimestre presentamos una desviación de 20%, dicha variación se debió principalmente a la disminución en la publicación de procedimientos por parte de las Unidades Operativas de Compras y Contrataciones (UOCC) correspondientes a mayores cuantías (licitaciones, procesos de excepción, subastas inversas, sorteos, entre otros). Dicha situación generó un aumento en los procesos de compras menores y por debajo del umbral, los cuales no son objeto de monitoreo ni verificación, lo que redujo significativamente el volumen de procedimientos disponibles para seguimiento. Adicionalmente, el Sistema de Alertas Preventivas y Reactivas de esta Dirección, herramienta clave para la detección de irregularidades y el monitoreo de procesos, también se vio afectado, ya que la reducción en la generación de procesos de mayor cuantía limitó su capacidad para emitir reportes.
2. Financieros:  No se presentan desvíos financieros significativos en este periodo.</t>
  </si>
  <si>
    <t>IV.II - Formulación y Ejecución Semestral de las Metas por Producto</t>
  </si>
  <si>
    <t>Programación Semestral</t>
  </si>
  <si>
    <t>Ejecución Semestral</t>
  </si>
  <si>
    <t>1. Físicos: Sobre la producción física no se programó meta para el primer semestre.
2. Financieros: Para el primer semestre se programaron gastos ascendentes a RD$11,037,258.81 ejecutándose finalmente RD$8,377,354.42 lo cuál representa una ejecución financiera del 75.90%.</t>
  </si>
  <si>
    <t>1. Físicos: No aplica justificación ya que no se programaron metas. En este semestre  el área de Fomento realizó multiples articulaciones con equipos interdepartamentales, esto permitió establecer de manera coordinada los requerimientos técnicos necesarios para cada intervención.
2. Financieros:  La ejecución financiera acumulada del semestre fue de un 75.90 %, presentándose desviaciones asociadas a factores internos y externos. En el primer trimestre, la rotación del personal clave del área (un encargado y dos analistas) impactó negativamente la planificación y ejecución de las actividades, lo que obligó a reprogramar insumos previstos originalmente para ese período hacia etapas posteriores del año. Asimismo, se tomaron medidas orientadas a optimizar los recursos, como sustituir la participación presencial en eventos por modalidades virtuales, incluyendo el III Congreso Internacional de Contratación Estatal en Barranquilla. En el segundo trimestre, se registraron retrasos en los desembolsos por parte del organismo financiador, lo que afectó la ejecución oportuna de varias acciones. A pesar de los esfuerzos por cumplir con el cronograma establecido, fue necesario reprogramar algunas actividades. Entre las acciones impactadas se destacan la participación en el Congreso Internacional de Contratación Estatal, así como eventos de socialización de políticas de compras verdes dirigidos a ayuntamientos, MIPYMES proveedoras y otras instituciones.</t>
  </si>
  <si>
    <t>1. Físicos: Sobre la producción física se programó para el primer semestre la incorporación de 10 instituciones en el uso del Sistema Electrónico de Contrataciones Públicas (SECP) para la gestión de contrataciones. Se logró que 38 instituciones se incoporaran  por lo cuál representa un logro del 380%.
2. Financieros: Para el primer semestre se programaron gastos ascendentes a RD$60,691,870.69 ejecutándose finalmente RD$61,449,510.26 lo cuál representa una ejecución financiera de 101.25%.</t>
  </si>
  <si>
    <t>1. Físicos: La ejecución física acumulada del primer semestre, que alcanzó un 380% respecto a la meta programada, responde a los compromisos institucionales del Servicio Nacional de Salud (SNS), cuyos hospitales asumieron de manera proactiva su incorporación al Sistema Electrónico de Contrataciones Públicas (SECP), fortaleciendo así la transparencia y eficiencia en los procesos de compras públicas del sector salud. A esto se suma el acompañamiento técnico continuo brindado por los analistas del área a los gobiernos locales, iniciado en años anteriores, lo que generó un entorno favorable que facilitó la habilitación de estas entidades en el sistema. Esta dinámica ha derivado en una tendencia al alza en la incorporación de nuevos actores, que podría mantenerse en los próximos trimestres si persisten las condiciones actuales de coordinación interinstitucional y la creciente demanda.
2. Financieros:  No se presentan desvíos financieros significativos en este periodo.</t>
  </si>
  <si>
    <t>1. Físicos: En cuanto a la producción física de este producto se estimaron 17,956 informes de cumplimiento, monitoreo y estadísticas asociadas al Sistema Nacional de Contrataciones Públicas (SNCP) y se ejecutaron 15,500 lo cuál representa un logro del 86.32% para el primer semestre.
2. Financieros: Para el primer semestre se programaron gastos ascendentes a RD$25,724,199.72 ejecutándose finalmente RD$24,677,959.17 lo que representa un logro del 95.93%.</t>
  </si>
  <si>
    <t>1. Físicos: Durante el primer semestre presentamos una desviación porcentual de 8.68%, dicha variación se debió principalmente a la disminución en la publicación de procedimientos por parte de las Unidades Operativas de Compras y Contrataciones (UOCC) correspondientes a mayores cuantías (licitaciones, procesos de excepción, subastas inversas, sorteos, entre otros). Dicha situación generó un aumento en los procesos de compras menores y por debajo del umbral, los cuales no son objeto de monitoreo ni verificación, lo que redujo significativamente el volumen de procedimientos disponibles para seguimiento. Adicionalmente, el Sistema de Alertas Preventivas y Reactivas de esta Dirección, herramienta clave para la detección de irregularidades y el monitoreo de procesos, también se vio afectado, ya que la reducción en la generación de procesos de mayor cuantía limitó su capacidad para emitir reportes.
2. Financieros:  No se presentan desvíos financieros significativos en este periodo.</t>
  </si>
  <si>
    <t>1. Físicos:  En cuanto a la producción física de este se estimaron 150 dictamenes jurídicos para emisión y se ejecutaron 151 lo cuál representa un logro del 100.67% para el primer semestre.
2. Financieros:  Para el primer semestre se programaron gastos por RD$11,592,668.03 ejecutándose finalmente RD$11,350,820.2 representando un 97.91% de lo estimado.</t>
  </si>
  <si>
    <t>1. Físicos: Para el primer semeste los resultados fisicos no presentan desvios.
2. Financieros:  En el primer semestre no se presentan desvíos significativos.</t>
  </si>
  <si>
    <t>1. Físicos:  Se programaron 151 políticas, normas y opiniones técnico-legales emitidas sobre el SNCCP para el primer semestre , se ejecutaron 126, lo cuál representa un logro de 83.44%. 
2. Financieros: Para el primer semestre se programaron gastos por RD$5,804,648.3 ejecutándose finalmente RD$6,630,001.88 lo cuál representa una ejecución financiera de 114.22%.</t>
  </si>
  <si>
    <t>1. Físicos: Durante este primer semestre, la ejecución física 83.44% fue menor, debido a varios factores. En primer lugar, la salida temporal de personal por vacaciones y licencias, junto a vacantes aún no cubiertas, obligó a reprogramar productos asignados. Además, el número de opiniones técnico-legales emitidas fue inferior al esperado, ya que estas dependen de la cantidad de consultas recibidas; en el primer trimestre se recibieron menos solicitudes que en el trimestre anterior, y algunas llegaron fuera del tiempo hábil para ser procesadas. Finalmente, el área para el primer trimestre se encontraba inmersa en un plan de mejora operacional con apoyo externo, lo cual requirió tiempo y dedicación del equipo, afectando la producción durante este primer semestre.
2. Financieros:  La desviación financiera registrada en un 9.22% por encima de lo programado para el primer semestre responde a la incorporación de dos abogados al equipo. Estas posiciones vacantes habían sido contempladas desde el año 2024, pero no se habían podido cubrir en su momento por razones administrativas y presupuestarias. Su integración durante este período generó un aumento en los compromisos financieros, siendo necesaria para fortalecer la capacidad operativa demandada en los crecientes trabajos especializados.</t>
  </si>
  <si>
    <r>
      <rPr>
        <i/>
        <sz val="11"/>
        <color theme="4"/>
        <rFont val="Calibri"/>
        <family val="2"/>
        <scheme val="minor"/>
      </rPr>
      <t>1. Físicos: En el tercer trimestre los resultados físicos no presentan desvíos.</t>
    </r>
    <r>
      <rPr>
        <i/>
        <sz val="11"/>
        <color rgb="FFFF0000"/>
        <rFont val="Calibri"/>
        <family val="2"/>
        <scheme val="minor"/>
      </rPr>
      <t xml:space="preserve">
</t>
    </r>
    <r>
      <rPr>
        <i/>
        <sz val="11"/>
        <color rgb="FF4472C4"/>
        <rFont val="Calibri"/>
        <family val="2"/>
        <scheme val="minor"/>
      </rPr>
      <t xml:space="preserve">
</t>
    </r>
    <r>
      <rPr>
        <i/>
        <sz val="11"/>
        <color theme="4"/>
        <rFont val="Calibri"/>
        <family val="2"/>
        <scheme val="minor"/>
      </rPr>
      <t>2. Financieros:  La ejecución financiera no presenta desvíos significativos en este periodo.</t>
    </r>
  </si>
  <si>
    <t>1. Físicos: La desviación fisica responde a los compromisos institucionales por parte de los Gobiernos Locales así como el Servicio Nacional de Salud (SNS). Los hospitales bajo la dirección del SNS y los ayuntamientos asumieron de manera proactiva su incorporación al SECP, con el objetivo de fortalecer la transparencia y la eficiencia en los procesos de compras públicas del sector salud. Tambien el acompañamiento técnico continuo brindado por los analistas del área a los gobiernos locales, iniciado en años anteriores, generó un ambiente favorable que facilitó la habilitación de estas entidades en el sistema.
2. Financieros:  La desviación financiera se justifica por la renovación y adquisición de licencias, certificados digitales, soportes técnicos y equipos necesarios para garantizar la operatividad, seguridad y continuidad del Sistema Electrónico de Contrataciones Públicas (SECP). Asimismo, se adquirieron laptops para nuevos analistas funcionales en el marco de las acciones de fortalecimiento de capacidades del sistema. Estas ejecuciones generaron una variación por encima de lo presupuestado, debido a la naturaleza técnica y estratégica de los requerimientos para asegurar la continuidad del servicio.</t>
  </si>
  <si>
    <r>
      <t xml:space="preserve">1. Físicos: En cuanto a la producción física se estimaron 2 provincias intervenidas para la aplicación del  modelo de compras inclusivas y sostenibles; se ejecutaron 2 lo cuál representa un logro del 100% para el tercer trimestre.
</t>
    </r>
    <r>
      <rPr>
        <b/>
        <i/>
        <sz val="11"/>
        <color theme="4"/>
        <rFont val="Calibri"/>
        <family val="2"/>
        <scheme val="minor"/>
      </rPr>
      <t>2. Financieros: Para el tercer trimestre se programaron gastos ascendentes a RD$6,210,894.53 ejecutándose finalmente RD$6,009,925.25 lo cuál representa una ejecución financiera del 96.76%</t>
    </r>
  </si>
  <si>
    <t>1. Físicos: Durante el  tercer trimestre no se emitieron reportes de monitoreo tecnológico automatizado debido a la detención temporal del sistema para la ejecución de un proceso integral de mejora. Dicho proceso contempló la reevaluación y optimización de las alertas existentes, así como la actualización y fortalecimiento de la infraestructura tecnológica que soporta la plataforma. Esta interrupción controlada explica la disminución temporal en la producción de reportes, ya que durante el período de mantenimiento no fue posible generar ni procesar información. No obstante, las acciones implementadas permitirán que el sistema opere de manera más eficiente, estable y confiable, contribuyendo al fortalecimiento del monitoreo de alertas tecnológicas en los próximos períodos.
2. Financieros:  La desviación financiera se explica por la ejecución del Foro de Contratación Pública: "Transformando la Compra Pública en Bienestar para la Gente", así como la adquisición de tres 3 computadores. Estas acciones se realizaron en el marco de la implementación de la nueva Ley de Compras y Contrataciones Públicas, con el objetivo de fortalecer la capacitación, la eficiencia operativa y la capacidad tecnológica de la institución así como diversas partes interesadas que tuvieron participación. El foro incluyó gastos relacionados con logística, montaje, contratación de facilitadores, material didáctico, difusión y publicaciones de prensa, con el objetivo de capacitar y sensibilizar a los actores del sistema de compras sobre la nueva Ley de Compras y Contrataciones Públicas.</t>
  </si>
  <si>
    <r>
      <rPr>
        <b/>
        <i/>
        <sz val="11"/>
        <color rgb="FF4472C4"/>
        <rFont val="Calibri"/>
        <family val="2"/>
        <scheme val="minor"/>
      </rPr>
      <t xml:space="preserve">1. Físicos: Sobre la producción física se programó para el tercer trimestre la incorporación de 8 instituciones en el uso del Sistema Electrónico de Contrataciones Públicas (SECP) para la gestión de contrataciones y se logró que 17 instituciones se incoporaran. Esto representa un  212.50%
</t>
    </r>
    <r>
      <rPr>
        <b/>
        <i/>
        <sz val="11"/>
        <color theme="4"/>
        <rFont val="Calibri"/>
        <family val="2"/>
        <scheme val="minor"/>
      </rPr>
      <t xml:space="preserve">
2. Financieros: Para el tercer trimestre se programaron gastos por RD$29,003,048.21 ejecutándose finalmente RD$32,812,738.79</t>
    </r>
    <r>
      <rPr>
        <b/>
        <i/>
        <sz val="11"/>
        <color rgb="FF4472C4"/>
        <rFont val="Calibri"/>
        <family val="2"/>
        <scheme val="minor"/>
      </rPr>
      <t xml:space="preserve"> lo cuál representa una ejecución financiera de </t>
    </r>
    <r>
      <rPr>
        <b/>
        <i/>
        <sz val="11"/>
        <color theme="4"/>
        <rFont val="Calibri"/>
        <family val="2"/>
        <scheme val="minor"/>
      </rPr>
      <t>113.14%</t>
    </r>
  </si>
  <si>
    <r>
      <rPr>
        <b/>
        <i/>
        <sz val="11"/>
        <color rgb="FF4472C4"/>
        <rFont val="Calibri"/>
        <family val="2"/>
        <scheme val="minor"/>
      </rPr>
      <t xml:space="preserve">1. Físicos:  Para el tercer trimestre se programaron 35 dictamenes jurídicos para emisión y se realizaron 165 lo cuál representa un logro de 471.43 %. 
</t>
    </r>
    <r>
      <rPr>
        <b/>
        <i/>
        <sz val="11"/>
        <color theme="4"/>
        <rFont val="Calibri"/>
        <family val="2"/>
        <scheme val="minor"/>
      </rPr>
      <t xml:space="preserve">
2. Financieros: Para el tercer trimestre se programaron gastos por RD$5,633,712.93 ejecutándose finalmente RD$5,091,878.74 </t>
    </r>
    <r>
      <rPr>
        <b/>
        <i/>
        <sz val="11"/>
        <color rgb="FF4472C4"/>
        <rFont val="Calibri"/>
        <family val="2"/>
        <scheme val="minor"/>
      </rPr>
      <t xml:space="preserve">lo cuál representa una ejecución financiera de </t>
    </r>
    <r>
      <rPr>
        <b/>
        <i/>
        <sz val="11"/>
        <color theme="4"/>
        <rFont val="Calibri"/>
        <family val="2"/>
        <scheme val="minor"/>
      </rPr>
      <t>90.38%</t>
    </r>
  </si>
  <si>
    <r>
      <rPr>
        <b/>
        <i/>
        <sz val="11"/>
        <color rgb="FF4472C4"/>
        <rFont val="Calibri"/>
        <family val="2"/>
        <scheme val="minor"/>
      </rPr>
      <t xml:space="preserve">1. Físicos: Se programó para el tercer trimestre un total de 8,164 monitoreos y verificaciones a las unidades operativas de contratación, se ejecutaron 7,622 lo que representa un 93.36%
</t>
    </r>
    <r>
      <rPr>
        <b/>
        <i/>
        <sz val="11"/>
        <color theme="4"/>
        <rFont val="Calibri"/>
        <family val="2"/>
        <scheme val="minor"/>
      </rPr>
      <t xml:space="preserve">
2. Financieros: Para el tercer trimestre se programaron gastos por RD$11,711,903.89 ejecutándose finalmente RD$13,823,817.33</t>
    </r>
    <r>
      <rPr>
        <b/>
        <i/>
        <sz val="11"/>
        <color rgb="FF4472C4"/>
        <rFont val="Calibri"/>
        <family val="2"/>
        <scheme val="minor"/>
      </rPr>
      <t xml:space="preserve"> lo que representa una ejecución financiera de </t>
    </r>
    <r>
      <rPr>
        <b/>
        <i/>
        <sz val="11"/>
        <color theme="4"/>
        <rFont val="Calibri"/>
        <family val="2"/>
        <scheme val="minor"/>
      </rPr>
      <t>118.04%</t>
    </r>
  </si>
  <si>
    <t>1. Fisicos: Durante el tercer trimestre se evidenció un incremento significativo en la ejecución respecto a la proyección inicialmente estimada. Este resultado se debe a la implementación de diversas iniciativas internas orientadas a incrementar la productividad y reducir la mora administrativa acumulada durante años. Entre las acciones desarrolladas se destacan la automatización de procesos, la utilización de herramientas tecnológicas para la búsqueda y análisis de criterios, la simplificación de productos tanto en comunicaciones como en resoluciones, así como la estandarización de documentos modelo, lo que ha permitido agilizar la gestión y cierre de casos de manera más eficiente. Adicionalmente, la herramienta tecnológica utilizada para el registro y seguimiento de los casos presentó en un inicio deficiencias que impedían reflejar adecuadamente la ejecución real. Una vez corregidas dichas fallas, se evidenció el aumento considerable de la producción del departamento durante el trimestre, reflejando con mayor precisión el esfuerzo y las mejoras implementadas.
2. Financieros: La desviación financiera por debajo de lo estimado obedece a la no ejecución total del pago de sobresueldos correspondientes al incentivo de bono escolar programado para el área. Parte del personal no cumplía con los requisitos establecidos para la adquisición de este, mientras que otra parte no realizó la solicitud correspondiente, además la rotación de personal impidió ejecutar el pago en todos los casos previstos. Esta situación generó variaciones en la ejecución respecto a lo planificado.</t>
  </si>
  <si>
    <r>
      <rPr>
        <b/>
        <i/>
        <sz val="11"/>
        <color rgb="FF4472C4"/>
        <rFont val="Calibri"/>
        <family val="2"/>
        <scheme val="minor"/>
      </rPr>
      <t xml:space="preserve">1. Físicos:  Se programaron 68 políticas, normas y opiniones técnico-legales emitidas sobre el SNCCP para el tercer trimestre se realizaron 57 lo cuál representa un logro de 83.82 %.
</t>
    </r>
    <r>
      <rPr>
        <b/>
        <i/>
        <sz val="11"/>
        <color theme="4"/>
        <rFont val="Calibri"/>
        <family val="2"/>
        <scheme val="minor"/>
      </rPr>
      <t xml:space="preserve">
2. Financieros: Para el tercer trimestre se programaron gastos por RD$3,573,672.30 ejecutándose finalmente RD$3,931,235.90 </t>
    </r>
    <r>
      <rPr>
        <b/>
        <i/>
        <sz val="11"/>
        <color rgb="FF4472C4"/>
        <rFont val="Calibri"/>
        <family val="2"/>
        <scheme val="minor"/>
      </rPr>
      <t xml:space="preserve">lo cuál representa una ejecución financiera de </t>
    </r>
    <r>
      <rPr>
        <b/>
        <i/>
        <sz val="11"/>
        <color theme="4"/>
        <rFont val="Calibri"/>
        <family val="2"/>
        <scheme val="minor"/>
      </rPr>
      <t>110.01%</t>
    </r>
  </si>
  <si>
    <r>
      <rPr>
        <i/>
        <sz val="11"/>
        <color rgb="FF4472C4"/>
        <rFont val="Calibri"/>
        <family val="2"/>
        <scheme val="minor"/>
      </rPr>
      <t xml:space="preserve">1. Físicos: Durante el tercer trimestre del año, se evidenció una disminución en la cantidad de consultas y requerimientos de orientación provenientes de los distintos actores que conforman el Sistema Nacional de Contrataciones Públicas (SNCP). Esta reducción en la demanda de asesorías y asistencia técnico-legal incidió de manera directa en la producción de opiniones técnico-legales emitidas por la dependencia. El comportamiento observado responde, entre otros factores, a variaciones en los niveles de actividad y planificación de las entidades contratantes, así como a procesos internos de adaptación al nuevo marco normativo derivado de la publicación de la nueva Ley de Compras y Contrataciones Públicas, lo que redujo temporalmente el volumen de consultas. Como resultado, no fue posible alcanzar la meta proyectada para el período, no obstante, se mantiene la capacidad operativa y la disposición técnica del equipo para atender oportunamente el incremento esperado en la demanda durante el ultimo trimestre.
</t>
    </r>
    <r>
      <rPr>
        <i/>
        <sz val="11"/>
        <color theme="4"/>
        <rFont val="Calibri"/>
        <family val="2"/>
        <scheme val="minor"/>
      </rPr>
      <t xml:space="preserve">2. Financieros:  La desviación financiera se debe al pago de vacaciones no tomadas por colaboradores desvinculados de la institución durante el trimestre. Estos pagos no se incluyen en la programación trimestral, ya que dependen de situaciones de salida del personal que escapan del control directo de la entidad.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</si>
</sst>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0;\-#,##0.00"/>
    <numFmt numFmtId="167" formatCode="[$-10409]0.00%"/>
    <numFmt numFmtId="168" formatCode="[$-10409]#,##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b/>
      <i/>
      <sz val="11"/>
      <color theme="1"/>
      <name val="Calibri"/>
      <family val="2"/>
      <scheme val="minor"/>
    </font>
    <font>
      <i/>
      <sz val="11"/>
      <color rgb="FFFF0000"/>
      <name val="Calibri"/>
      <family val="2"/>
      <scheme val="minor"/>
    </font>
    <font>
      <i/>
      <sz val="11"/>
      <name val="Calibri"/>
      <family val="2"/>
      <scheme val="minor"/>
    </font>
    <font>
      <b/>
      <sz val="9"/>
      <name val="Calibri"/>
      <family val="2"/>
    </font>
    <font>
      <sz val="9"/>
      <color indexed="81"/>
      <name val="Tahoma"/>
      <family val="2"/>
    </font>
    <font>
      <b/>
      <sz val="9"/>
      <color indexed="81"/>
      <name val="Tahoma"/>
      <family val="2"/>
    </font>
    <font>
      <b/>
      <i/>
      <sz val="11"/>
      <color theme="4"/>
      <name val="Calibri"/>
      <family val="2"/>
      <scheme val="minor"/>
    </font>
    <font>
      <i/>
      <sz val="11"/>
      <color theme="4"/>
      <name val="Calibri"/>
      <family val="2"/>
      <scheme val="minor"/>
    </font>
    <font>
      <sz val="9"/>
      <name val="Calibri"/>
      <family val="2"/>
    </font>
    <font>
      <sz val="11"/>
      <color theme="1"/>
      <name val="Calibri"/>
      <family val="2"/>
    </font>
    <font>
      <sz val="9"/>
      <color theme="1"/>
      <name val="Calibri"/>
      <family val="2"/>
    </font>
    <font>
      <b/>
      <i/>
      <sz val="11"/>
      <name val="Calibri"/>
      <family val="2"/>
      <scheme val="minor"/>
    </font>
    <font>
      <b/>
      <i/>
      <sz val="11"/>
      <color rgb="FF4472C4"/>
      <name val="Calibri"/>
      <family val="2"/>
      <scheme val="minor"/>
    </font>
    <font>
      <b/>
      <i/>
      <sz val="11"/>
      <color rgb="FFFF0000"/>
      <name val="Calibri"/>
      <family val="2"/>
      <scheme val="minor"/>
    </font>
    <font>
      <i/>
      <sz val="11"/>
      <color rgb="FF4472C4"/>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FFFAEB"/>
        <bgColor indexed="64"/>
      </patternFill>
    </fill>
  </fills>
  <borders count="6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style="thin">
        <color indexed="64"/>
      </top>
      <bottom style="thin">
        <color indexed="64"/>
      </bottom>
      <diagonal/>
    </border>
    <border>
      <left style="thin">
        <color indexed="64"/>
      </left>
      <right style="medium">
        <color theme="0" tint="-0.34998626667073579"/>
      </right>
      <top style="thin">
        <color indexed="64"/>
      </top>
      <bottom style="thin">
        <color indexed="64"/>
      </bottom>
      <diagonal/>
    </border>
    <border>
      <left style="medium">
        <color theme="0" tint="-0.34998626667073579"/>
      </left>
      <right style="thin">
        <color theme="0" tint="-0.249977111117893"/>
      </right>
      <top style="medium">
        <color indexed="64"/>
      </top>
      <bottom style="thin">
        <color theme="0" tint="-0.249977111117893"/>
      </bottom>
      <diagonal/>
    </border>
    <border>
      <left style="thin">
        <color theme="0" tint="-0.249977111117893"/>
      </left>
      <right style="medium">
        <color theme="0" tint="-0.34998626667073579"/>
      </right>
      <top style="medium">
        <color indexed="64"/>
      </top>
      <bottom style="thin">
        <color theme="0" tint="-0.249977111117893"/>
      </bottom>
      <diagonal/>
    </border>
    <border>
      <left style="medium">
        <color theme="0" tint="-0.34998626667073579"/>
      </left>
      <right style="thin">
        <color theme="0" tint="-0.249977111117893"/>
      </right>
      <top style="thin">
        <color theme="0" tint="-0.249977111117893"/>
      </top>
      <bottom style="thin">
        <color theme="0" tint="-0.249977111117893"/>
      </bottom>
      <diagonal/>
    </border>
    <border>
      <left style="medium">
        <color theme="0" tint="-0.34998626667073579"/>
      </left>
      <right style="thin">
        <color theme="0" tint="-0.249977111117893"/>
      </right>
      <top style="thin">
        <color theme="0" tint="-0.249977111117893"/>
      </top>
      <bottom style="medium">
        <color indexed="64"/>
      </bottom>
      <diagonal/>
    </border>
    <border>
      <left style="thin">
        <color theme="0" tint="-0.249977111117893"/>
      </left>
      <right style="medium">
        <color theme="0" tint="-0.34998626667073579"/>
      </right>
      <top style="thin">
        <color theme="0" tint="-0.249977111117893"/>
      </top>
      <bottom style="medium">
        <color indexed="64"/>
      </bottom>
      <diagonal/>
    </border>
    <border>
      <left style="medium">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theme="0" tint="-0.34998626667073579"/>
      </right>
      <top style="medium">
        <color indexed="64"/>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theme="0" tint="-0.34998626667073579"/>
      </right>
      <top style="thin">
        <color theme="0" tint="-0.34998626667073579"/>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15" fillId="8" borderId="25" xfId="0" applyFont="1" applyFill="1" applyBorder="1" applyAlignment="1">
      <alignment horizontal="center" vertical="center" wrapText="1" readingOrder="1"/>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3" fillId="9" borderId="0" xfId="0" applyFont="1" applyFill="1" applyAlignment="1" applyProtection="1">
      <alignment vertical="center" wrapText="1"/>
      <protection locked="0"/>
    </xf>
    <xf numFmtId="0" fontId="15" fillId="8" borderId="44" xfId="0" applyFont="1" applyFill="1" applyBorder="1" applyAlignment="1">
      <alignment horizontal="center" vertical="center" wrapText="1" readingOrder="1"/>
    </xf>
    <xf numFmtId="0" fontId="15" fillId="8" borderId="45" xfId="0" applyFont="1" applyFill="1" applyBorder="1" applyAlignment="1">
      <alignment horizontal="center" vertical="center" wrapText="1" readingOrder="1"/>
    </xf>
    <xf numFmtId="0" fontId="9" fillId="0" borderId="42" xfId="0" applyFont="1" applyBorder="1" applyAlignment="1">
      <alignment vertical="center" wrapText="1"/>
    </xf>
    <xf numFmtId="0" fontId="9" fillId="0" borderId="47" xfId="0" applyFont="1" applyBorder="1" applyAlignment="1">
      <alignment vertical="center" wrapText="1"/>
    </xf>
    <xf numFmtId="0" fontId="16" fillId="0" borderId="46"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24" fillId="9" borderId="0" xfId="0" applyFont="1" applyFill="1" applyAlignment="1" applyProtection="1">
      <alignment horizontal="left" vertical="center" wrapText="1"/>
      <protection locked="0"/>
    </xf>
    <xf numFmtId="0" fontId="9" fillId="0" borderId="52" xfId="0" applyFont="1" applyBorder="1" applyAlignment="1" applyProtection="1">
      <alignment vertical="center" wrapText="1"/>
      <protection locked="0"/>
    </xf>
    <xf numFmtId="0" fontId="9" fillId="0" borderId="54" xfId="0" applyFont="1" applyBorder="1" applyAlignment="1" applyProtection="1">
      <alignment vertical="center" wrapText="1"/>
      <protection locked="0"/>
    </xf>
    <xf numFmtId="0" fontId="9" fillId="0" borderId="55" xfId="0" applyFont="1" applyBorder="1" applyAlignment="1" applyProtection="1">
      <alignment vertical="center" wrapText="1"/>
      <protection locked="0"/>
    </xf>
    <xf numFmtId="0" fontId="9" fillId="0" borderId="57" xfId="0" applyFont="1" applyBorder="1" applyAlignment="1" applyProtection="1">
      <alignment vertical="center" wrapText="1"/>
      <protection locked="0"/>
    </xf>
    <xf numFmtId="0" fontId="9" fillId="0" borderId="42" xfId="0" applyFont="1" applyBorder="1" applyAlignment="1" applyProtection="1">
      <alignment vertical="center" wrapText="1"/>
      <protection locked="0"/>
    </xf>
    <xf numFmtId="0" fontId="9" fillId="0" borderId="47" xfId="0" applyFont="1" applyBorder="1" applyAlignment="1" applyProtection="1">
      <alignment vertical="center" wrapText="1"/>
      <protection locked="0"/>
    </xf>
    <xf numFmtId="0" fontId="16" fillId="0" borderId="61" xfId="0" applyFont="1" applyBorder="1" applyAlignment="1" applyProtection="1">
      <alignment vertical="center" wrapText="1"/>
      <protection locked="0"/>
    </xf>
    <xf numFmtId="0" fontId="16" fillId="0" borderId="24" xfId="0" applyFont="1" applyBorder="1" applyAlignment="1" applyProtection="1">
      <alignment vertical="center" wrapText="1"/>
      <protection locked="0"/>
    </xf>
    <xf numFmtId="0" fontId="16" fillId="0" borderId="62" xfId="0" applyFont="1" applyBorder="1" applyAlignment="1" applyProtection="1">
      <alignment vertical="center" wrapText="1"/>
      <protection locked="0"/>
    </xf>
    <xf numFmtId="0" fontId="16" fillId="0" borderId="63" xfId="0" applyFont="1" applyBorder="1" applyAlignment="1" applyProtection="1">
      <alignment vertical="center" wrapText="1"/>
      <protection locked="0"/>
    </xf>
    <xf numFmtId="0" fontId="9" fillId="9" borderId="57" xfId="0" applyFont="1" applyFill="1" applyBorder="1" applyAlignment="1" applyProtection="1">
      <alignment vertical="center" wrapText="1"/>
      <protection locked="0"/>
    </xf>
    <xf numFmtId="0" fontId="9" fillId="9" borderId="42" xfId="0" applyFont="1" applyFill="1" applyBorder="1" applyAlignment="1" applyProtection="1">
      <alignment vertical="center" wrapText="1"/>
      <protection locked="0"/>
    </xf>
    <xf numFmtId="0" fontId="9" fillId="9" borderId="59" xfId="0" applyFont="1" applyFill="1" applyBorder="1" applyAlignment="1" applyProtection="1">
      <alignment vertical="center" wrapText="1"/>
      <protection locked="0"/>
    </xf>
    <xf numFmtId="0" fontId="9" fillId="9" borderId="47" xfId="0" applyFont="1" applyFill="1" applyBorder="1" applyAlignment="1" applyProtection="1">
      <alignment vertical="center" wrapText="1"/>
      <protection locked="0"/>
    </xf>
    <xf numFmtId="1" fontId="16" fillId="9" borderId="26" xfId="0" applyNumberFormat="1" applyFont="1" applyFill="1" applyBorder="1" applyAlignment="1" applyProtection="1">
      <alignment horizontal="center" vertical="center" wrapText="1" readingOrder="1"/>
      <protection locked="0"/>
    </xf>
    <xf numFmtId="0" fontId="0" fillId="0" borderId="0" xfId="0" applyAlignment="1">
      <alignment wrapText="1"/>
    </xf>
    <xf numFmtId="0" fontId="9" fillId="0" borderId="38" xfId="0" applyFont="1" applyBorder="1" applyAlignment="1">
      <alignment vertical="center" wrapText="1"/>
    </xf>
    <xf numFmtId="0" fontId="2" fillId="0" borderId="38" xfId="0" applyFont="1" applyBorder="1" applyAlignment="1">
      <alignment wrapText="1"/>
    </xf>
    <xf numFmtId="0" fontId="11" fillId="0" borderId="0" xfId="0" applyFont="1" applyAlignment="1" applyProtection="1">
      <alignment wrapText="1"/>
      <protection locked="0"/>
    </xf>
    <xf numFmtId="0" fontId="0" fillId="0" borderId="38" xfId="0" applyBorder="1" applyAlignment="1">
      <alignment wrapText="1"/>
    </xf>
    <xf numFmtId="166" fontId="16" fillId="10" borderId="26" xfId="0" applyNumberFormat="1" applyFont="1" applyFill="1" applyBorder="1" applyAlignment="1" applyProtection="1">
      <alignment horizontal="center" vertical="center" wrapText="1" readingOrder="1"/>
      <protection locked="0"/>
    </xf>
    <xf numFmtId="166" fontId="16" fillId="10" borderId="24" xfId="0" applyNumberFormat="1" applyFont="1" applyFill="1" applyBorder="1" applyAlignment="1" applyProtection="1">
      <alignment horizontal="center" vertical="center" wrapText="1" readingOrder="1"/>
      <protection locked="0"/>
    </xf>
    <xf numFmtId="166" fontId="16" fillId="10" borderId="63" xfId="0" applyNumberFormat="1" applyFont="1" applyFill="1" applyBorder="1" applyAlignment="1" applyProtection="1">
      <alignment horizontal="center" vertical="center" wrapText="1" readingOrder="1"/>
      <protection locked="0"/>
    </xf>
    <xf numFmtId="10" fontId="25" fillId="7" borderId="24" xfId="2" applyNumberFormat="1" applyFont="1" applyFill="1" applyBorder="1" applyAlignment="1" applyProtection="1">
      <alignment horizontal="center" vertical="center" wrapText="1" readingOrder="1"/>
      <protection locked="0"/>
    </xf>
    <xf numFmtId="167" fontId="25" fillId="7" borderId="43" xfId="0" applyNumberFormat="1" applyFont="1" applyFill="1" applyBorder="1" applyAlignment="1" applyProtection="1">
      <alignment horizontal="center" vertical="center" wrapText="1" readingOrder="1"/>
      <protection locked="0"/>
    </xf>
    <xf numFmtId="1" fontId="16" fillId="0" borderId="63" xfId="0" applyNumberFormat="1" applyFont="1" applyBorder="1" applyAlignment="1" applyProtection="1">
      <alignment horizontal="center" vertical="center" wrapText="1" readingOrder="1"/>
      <protection locked="0"/>
    </xf>
    <xf numFmtId="1" fontId="16" fillId="0" borderId="26" xfId="0" applyNumberFormat="1" applyFont="1" applyBorder="1" applyAlignment="1" applyProtection="1">
      <alignment horizontal="center" vertical="center" wrapText="1" readingOrder="1"/>
      <protection locked="0"/>
    </xf>
    <xf numFmtId="1" fontId="16" fillId="0" borderId="24" xfId="0" applyNumberFormat="1" applyFont="1" applyBorder="1" applyAlignment="1" applyProtection="1">
      <alignment horizontal="center" vertical="center" wrapText="1" readingOrder="1"/>
      <protection locked="0"/>
    </xf>
    <xf numFmtId="168" fontId="30" fillId="0" borderId="64" xfId="0" applyNumberFormat="1" applyFont="1" applyBorder="1" applyAlignment="1" applyProtection="1">
      <alignment horizontal="center" vertical="center" wrapText="1"/>
      <protection locked="0"/>
    </xf>
    <xf numFmtId="166" fontId="0" fillId="0" borderId="0" xfId="0" applyNumberFormat="1" applyAlignment="1">
      <alignment wrapText="1"/>
    </xf>
    <xf numFmtId="1" fontId="16" fillId="0" borderId="24" xfId="0" applyNumberFormat="1" applyFont="1" applyBorder="1" applyAlignment="1" applyProtection="1">
      <alignment vertical="center" wrapText="1" readingOrder="1"/>
      <protection locked="0"/>
    </xf>
    <xf numFmtId="168" fontId="16" fillId="9" borderId="26" xfId="0" applyNumberFormat="1" applyFont="1" applyFill="1" applyBorder="1" applyAlignment="1" applyProtection="1">
      <alignment horizontal="center" vertical="center" wrapText="1" readingOrder="1"/>
      <protection locked="0"/>
    </xf>
    <xf numFmtId="1" fontId="16" fillId="9" borderId="24" xfId="0" applyNumberFormat="1" applyFont="1" applyFill="1" applyBorder="1" applyAlignment="1" applyProtection="1">
      <alignment horizontal="center" vertical="center" wrapText="1" readingOrder="1"/>
      <protection locked="0"/>
    </xf>
    <xf numFmtId="168" fontId="16" fillId="0" borderId="64" xfId="0" applyNumberFormat="1" applyFont="1" applyBorder="1" applyAlignment="1" applyProtection="1">
      <alignment horizontal="center" vertical="center" wrapText="1"/>
      <protection locked="0"/>
    </xf>
    <xf numFmtId="168" fontId="32" fillId="9" borderId="26" xfId="0" applyNumberFormat="1" applyFont="1" applyFill="1" applyBorder="1" applyAlignment="1" applyProtection="1">
      <alignment horizontal="center" vertical="center" wrapText="1" readingOrder="1"/>
      <protection locked="0"/>
    </xf>
    <xf numFmtId="166" fontId="32" fillId="10" borderId="26" xfId="0" applyNumberFormat="1" applyFont="1" applyFill="1" applyBorder="1" applyAlignment="1" applyProtection="1">
      <alignment horizontal="center" vertical="center" wrapText="1" readingOrder="1"/>
      <protection locked="0"/>
    </xf>
    <xf numFmtId="1" fontId="32" fillId="0" borderId="26" xfId="0" applyNumberFormat="1" applyFont="1" applyBorder="1" applyAlignment="1" applyProtection="1">
      <alignment horizontal="center" vertical="center" wrapText="1" readingOrder="1"/>
      <protection locked="0"/>
    </xf>
    <xf numFmtId="1" fontId="32" fillId="9" borderId="26" xfId="0" applyNumberFormat="1" applyFont="1" applyFill="1" applyBorder="1" applyAlignment="1" applyProtection="1">
      <alignment horizontal="center" vertical="center" wrapText="1" readingOrder="1"/>
      <protection locked="0"/>
    </xf>
    <xf numFmtId="1" fontId="32" fillId="0" borderId="24" xfId="0" applyNumberFormat="1" applyFont="1" applyBorder="1" applyAlignment="1" applyProtection="1">
      <alignment horizontal="center" vertical="center" wrapText="1" readingOrder="1"/>
      <protection locked="0"/>
    </xf>
    <xf numFmtId="166" fontId="32" fillId="10" borderId="24" xfId="0" applyNumberFormat="1" applyFont="1" applyFill="1" applyBorder="1" applyAlignment="1" applyProtection="1">
      <alignment horizontal="center" vertical="center" wrapText="1" readingOrder="1"/>
      <protection locked="0"/>
    </xf>
    <xf numFmtId="1" fontId="32" fillId="9" borderId="24" xfId="0" applyNumberFormat="1" applyFont="1" applyFill="1" applyBorder="1" applyAlignment="1" applyProtection="1">
      <alignment horizontal="center" vertical="center" wrapText="1" readingOrder="1"/>
      <protection locked="0"/>
    </xf>
    <xf numFmtId="1" fontId="32" fillId="0" borderId="63" xfId="0" applyNumberFormat="1" applyFont="1" applyBorder="1" applyAlignment="1" applyProtection="1">
      <alignment horizontal="center" vertical="center" wrapText="1" readingOrder="1"/>
      <protection locked="0"/>
    </xf>
    <xf numFmtId="166" fontId="32" fillId="10" borderId="63" xfId="0" applyNumberFormat="1" applyFont="1" applyFill="1" applyBorder="1" applyAlignment="1" applyProtection="1">
      <alignment horizontal="center" vertical="center" wrapText="1" readingOrder="1"/>
      <protection locked="0"/>
    </xf>
    <xf numFmtId="0" fontId="18" fillId="0" borderId="0" xfId="0" applyFont="1" applyAlignment="1">
      <alignment horizontal="left" vertical="center" wrapText="1"/>
    </xf>
    <xf numFmtId="0" fontId="22" fillId="0" borderId="33" xfId="0" applyFont="1" applyBorder="1" applyAlignment="1" applyProtection="1">
      <alignment horizontal="left" vertical="center" wrapText="1"/>
      <protection locked="0"/>
    </xf>
    <xf numFmtId="0" fontId="22" fillId="0" borderId="53" xfId="0" applyFont="1" applyBorder="1" applyAlignment="1" applyProtection="1">
      <alignment horizontal="left" vertical="center" wrapText="1"/>
      <protection locked="0"/>
    </xf>
    <xf numFmtId="0" fontId="28" fillId="9" borderId="24" xfId="0" applyFont="1" applyFill="1" applyBorder="1" applyAlignment="1" applyProtection="1">
      <alignment horizontal="left" vertical="center" wrapText="1"/>
      <protection locked="0"/>
    </xf>
    <xf numFmtId="0" fontId="24" fillId="9" borderId="24" xfId="0" applyFont="1" applyFill="1" applyBorder="1" applyAlignment="1" applyProtection="1">
      <alignment horizontal="left" vertical="center" wrapText="1"/>
      <protection locked="0"/>
    </xf>
    <xf numFmtId="0" fontId="24" fillId="9" borderId="43" xfId="0" applyFont="1" applyFill="1" applyBorder="1" applyAlignment="1" applyProtection="1">
      <alignment horizontal="left" vertical="center" wrapText="1"/>
      <protection locked="0"/>
    </xf>
    <xf numFmtId="0" fontId="7" fillId="4" borderId="17"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8" xfId="0" applyFont="1" applyFill="1" applyBorder="1" applyAlignment="1">
      <alignment horizontal="left" vertical="center"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0" fillId="0" borderId="27" xfId="0" applyFont="1" applyBorder="1" applyAlignment="1" applyProtection="1">
      <alignment horizontal="left" vertical="top" wrapText="1"/>
      <protection locked="0"/>
    </xf>
    <xf numFmtId="0" fontId="20" fillId="0" borderId="28" xfId="0" applyFont="1" applyBorder="1" applyAlignment="1" applyProtection="1">
      <alignment horizontal="left" vertical="top" wrapText="1"/>
      <protection locked="0"/>
    </xf>
    <xf numFmtId="0" fontId="20" fillId="0" borderId="29" xfId="0" applyFont="1" applyBorder="1" applyAlignment="1" applyProtection="1">
      <alignment horizontal="left" vertical="top" wrapText="1"/>
      <protection locked="0"/>
    </xf>
    <xf numFmtId="0" fontId="22" fillId="9" borderId="32" xfId="0" applyFont="1" applyFill="1" applyBorder="1" applyAlignment="1" applyProtection="1">
      <alignment horizontal="left" vertical="center" wrapText="1"/>
      <protection locked="0"/>
    </xf>
    <xf numFmtId="0" fontId="22" fillId="9" borderId="58" xfId="0" applyFont="1" applyFill="1" applyBorder="1" applyAlignment="1" applyProtection="1">
      <alignment horizontal="left" vertical="center" wrapText="1"/>
      <protection locked="0"/>
    </xf>
    <xf numFmtId="0" fontId="28" fillId="9" borderId="24" xfId="0" applyFont="1" applyFill="1" applyBorder="1" applyAlignment="1" applyProtection="1">
      <alignment horizontal="justify" vertical="center" wrapText="1"/>
      <protection locked="0"/>
    </xf>
    <xf numFmtId="0" fontId="28" fillId="9" borderId="43" xfId="0" applyFont="1" applyFill="1" applyBorder="1" applyAlignment="1" applyProtection="1">
      <alignment horizontal="justify" vertical="center" wrapText="1"/>
      <protection locked="0"/>
    </xf>
    <xf numFmtId="0" fontId="34" fillId="9" borderId="24" xfId="0" applyFont="1" applyFill="1" applyBorder="1" applyAlignment="1" applyProtection="1">
      <alignment horizontal="justify" vertical="center" wrapText="1"/>
      <protection locked="0"/>
    </xf>
    <xf numFmtId="0" fontId="33" fillId="9" borderId="24" xfId="0" applyFont="1" applyFill="1" applyBorder="1" applyAlignment="1" applyProtection="1">
      <alignment horizontal="justify" vertical="center" wrapText="1"/>
      <protection locked="0"/>
    </xf>
    <xf numFmtId="0" fontId="33" fillId="9" borderId="43" xfId="0" applyFont="1" applyFill="1" applyBorder="1" applyAlignment="1" applyProtection="1">
      <alignment horizontal="justify" vertical="center" wrapText="1"/>
      <protection locked="0"/>
    </xf>
    <xf numFmtId="0" fontId="28" fillId="9" borderId="48" xfId="0" applyFont="1" applyFill="1" applyBorder="1" applyAlignment="1" applyProtection="1">
      <alignment horizontal="justify" vertical="center" wrapText="1"/>
      <protection locked="0"/>
    </xf>
    <xf numFmtId="0" fontId="29" fillId="9" borderId="48" xfId="0" applyFont="1" applyFill="1" applyBorder="1" applyAlignment="1" applyProtection="1">
      <alignment horizontal="justify" vertical="center" wrapText="1"/>
      <protection locked="0"/>
    </xf>
    <xf numFmtId="0" fontId="29" fillId="9" borderId="49" xfId="0" applyFont="1" applyFill="1" applyBorder="1" applyAlignment="1" applyProtection="1">
      <alignment horizontal="justify" vertical="center" wrapText="1"/>
      <protection locked="0"/>
    </xf>
    <xf numFmtId="0" fontId="8" fillId="5" borderId="38" xfId="0" applyFont="1" applyFill="1" applyBorder="1" applyAlignment="1">
      <alignment horizontal="left" vertical="center" wrapText="1"/>
    </xf>
    <xf numFmtId="0" fontId="8" fillId="5" borderId="39" xfId="0" applyFont="1" applyFill="1" applyBorder="1" applyAlignment="1">
      <alignment horizontal="left" vertical="center" wrapText="1"/>
    </xf>
    <xf numFmtId="0" fontId="14" fillId="8" borderId="24" xfId="0" applyFont="1" applyFill="1" applyBorder="1" applyAlignment="1">
      <alignment horizontal="center" vertical="center" wrapText="1" readingOrder="1"/>
    </xf>
    <xf numFmtId="0" fontId="11" fillId="6" borderId="24" xfId="0" applyFont="1" applyFill="1" applyBorder="1" applyAlignment="1">
      <alignment vertical="top" wrapText="1"/>
    </xf>
    <xf numFmtId="0" fontId="11" fillId="6" borderId="43" xfId="0" applyFont="1" applyFill="1" applyBorder="1" applyAlignment="1">
      <alignment vertical="top" wrapText="1"/>
    </xf>
    <xf numFmtId="0" fontId="7" fillId="4" borderId="35"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7" fillId="4" borderId="37" xfId="0" applyFont="1" applyFill="1" applyBorder="1" applyAlignment="1">
      <alignment horizontal="left" vertical="center" wrapText="1"/>
    </xf>
    <xf numFmtId="39" fontId="31" fillId="9" borderId="42" xfId="1" applyNumberFormat="1" applyFont="1" applyFill="1" applyBorder="1" applyAlignment="1" applyProtection="1">
      <alignment horizontal="center" vertical="center" wrapText="1" readingOrder="1"/>
      <protection locked="0"/>
    </xf>
    <xf numFmtId="39" fontId="31" fillId="9" borderId="24" xfId="1" applyNumberFormat="1" applyFont="1" applyFill="1" applyBorder="1" applyAlignment="1" applyProtection="1">
      <alignment horizontal="center" vertical="center" wrapText="1" readingOrder="1"/>
      <protection locked="0"/>
    </xf>
    <xf numFmtId="39" fontId="31" fillId="9" borderId="23" xfId="1" applyNumberFormat="1" applyFont="1" applyFill="1" applyBorder="1" applyAlignment="1" applyProtection="1">
      <alignment horizontal="center" vertical="center" wrapText="1" readingOrder="1"/>
      <protection locked="0"/>
    </xf>
    <xf numFmtId="39" fontId="31" fillId="9" borderId="30" xfId="1" applyNumberFormat="1" applyFont="1" applyFill="1" applyBorder="1" applyAlignment="1" applyProtection="1">
      <alignment horizontal="center" vertical="center" wrapText="1" readingOrder="1"/>
      <protection locked="0"/>
    </xf>
    <xf numFmtId="39" fontId="31" fillId="9" borderId="22" xfId="1" applyNumberFormat="1" applyFont="1" applyFill="1" applyBorder="1" applyAlignment="1" applyProtection="1">
      <alignment horizontal="center" vertical="center" wrapText="1" readingOrder="1"/>
      <protection locked="0"/>
    </xf>
    <xf numFmtId="39" fontId="31" fillId="9" borderId="23" xfId="1" applyNumberFormat="1" applyFont="1" applyFill="1" applyBorder="1" applyAlignment="1" applyProtection="1">
      <alignment horizontal="center" vertical="top" wrapText="1" readingOrder="1"/>
      <protection locked="0"/>
    </xf>
    <xf numFmtId="39" fontId="31" fillId="9" borderId="30" xfId="1" applyNumberFormat="1" applyFont="1" applyFill="1" applyBorder="1" applyAlignment="1" applyProtection="1">
      <alignment horizontal="center" vertical="top" wrapText="1" readingOrder="1"/>
      <protection locked="0"/>
    </xf>
    <xf numFmtId="39" fontId="31" fillId="9" borderId="22" xfId="1" applyNumberFormat="1" applyFont="1" applyFill="1" applyBorder="1" applyAlignment="1" applyProtection="1">
      <alignment horizontal="center" vertical="top" wrapText="1" readingOrder="1"/>
      <protection locked="0"/>
    </xf>
    <xf numFmtId="10" fontId="31" fillId="7" borderId="24" xfId="2" applyNumberFormat="1" applyFont="1" applyFill="1" applyBorder="1" applyAlignment="1" applyProtection="1">
      <alignment horizontal="center" vertical="center" wrapText="1" readingOrder="1"/>
    </xf>
    <xf numFmtId="10" fontId="31" fillId="7" borderId="43" xfId="2" applyNumberFormat="1" applyFont="1" applyFill="1" applyBorder="1" applyAlignment="1" applyProtection="1">
      <alignment horizontal="center" vertical="center" wrapText="1" readingOrder="1"/>
    </xf>
    <xf numFmtId="0" fontId="7" fillId="4" borderId="38" xfId="0" applyFont="1" applyFill="1" applyBorder="1" applyAlignment="1">
      <alignment horizontal="left" vertical="center" wrapText="1"/>
    </xf>
    <xf numFmtId="0" fontId="7" fillId="4" borderId="39" xfId="0" applyFont="1" applyFill="1" applyBorder="1" applyAlignment="1">
      <alignment horizontal="left" vertical="center" wrapText="1"/>
    </xf>
    <xf numFmtId="0" fontId="20" fillId="0" borderId="24"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20" fillId="0" borderId="49" xfId="0" applyFont="1" applyBorder="1" applyAlignment="1" applyProtection="1">
      <alignment horizontal="left" vertical="center" wrapText="1"/>
      <protection locked="0"/>
    </xf>
    <xf numFmtId="0" fontId="13" fillId="6" borderId="40"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30" xfId="0" applyFont="1" applyFill="1" applyBorder="1" applyAlignment="1">
      <alignment horizontal="center" vertical="center" wrapText="1" readingOrder="1"/>
    </xf>
    <xf numFmtId="0" fontId="13" fillId="6" borderId="41" xfId="0" applyFont="1" applyFill="1" applyBorder="1" applyAlignment="1">
      <alignment horizontal="center" vertical="center" wrapText="1" readingOrder="1"/>
    </xf>
    <xf numFmtId="0" fontId="10" fillId="6" borderId="21" xfId="0" applyFont="1" applyFill="1" applyBorder="1" applyAlignment="1">
      <alignment horizontal="center" vertical="center" wrapText="1"/>
    </xf>
    <xf numFmtId="0" fontId="10" fillId="6" borderId="51" xfId="0" applyFont="1" applyFill="1" applyBorder="1" applyAlignment="1">
      <alignment horizontal="center" vertical="center" wrapText="1"/>
    </xf>
    <xf numFmtId="0" fontId="0" fillId="3" borderId="17" xfId="0" applyFill="1" applyBorder="1" applyAlignment="1">
      <alignment horizontal="center" wrapText="1"/>
    </xf>
    <xf numFmtId="0" fontId="0" fillId="3" borderId="0" xfId="0" applyFill="1" applyAlignment="1">
      <alignment horizontal="center" wrapText="1"/>
    </xf>
    <xf numFmtId="0" fontId="0" fillId="3" borderId="18" xfId="0" applyFill="1" applyBorder="1" applyAlignment="1">
      <alignment horizontal="center" wrapText="1"/>
    </xf>
    <xf numFmtId="49" fontId="10" fillId="0" borderId="19" xfId="0" quotePrefix="1" applyNumberFormat="1" applyFont="1" applyBorder="1" applyAlignment="1" applyProtection="1">
      <alignment horizontal="center" vertical="center" wrapText="1"/>
      <protection locked="0"/>
    </xf>
    <xf numFmtId="49" fontId="10" fillId="0" borderId="20" xfId="0" quotePrefix="1" applyNumberFormat="1" applyFont="1" applyBorder="1" applyAlignment="1" applyProtection="1">
      <alignment horizontal="center" vertical="center" wrapText="1"/>
      <protection locked="0"/>
    </xf>
    <xf numFmtId="49" fontId="10" fillId="0" borderId="50" xfId="0" quotePrefix="1" applyNumberFormat="1" applyFont="1" applyBorder="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20" fillId="0" borderId="39" xfId="0" applyFont="1" applyBorder="1" applyAlignment="1" applyProtection="1">
      <alignment horizontal="left" vertical="center" wrapText="1"/>
      <protection locked="0"/>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Alignment="1">
      <alignment horizontal="center" wrapText="1"/>
    </xf>
    <xf numFmtId="0" fontId="0" fillId="0" borderId="16" xfId="0" applyBorder="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8" fillId="9" borderId="31" xfId="0" applyFont="1" applyFill="1" applyBorder="1" applyAlignment="1" applyProtection="1">
      <alignment horizontal="justify" vertical="center" wrapText="1"/>
      <protection locked="0"/>
    </xf>
    <xf numFmtId="0" fontId="33" fillId="9" borderId="31" xfId="0" applyFont="1" applyFill="1" applyBorder="1" applyAlignment="1" applyProtection="1">
      <alignment horizontal="justify" vertical="center" wrapText="1"/>
      <protection locked="0"/>
    </xf>
    <xf numFmtId="0" fontId="33" fillId="9" borderId="60" xfId="0" applyFont="1" applyFill="1" applyBorder="1" applyAlignment="1" applyProtection="1">
      <alignment horizontal="justify" vertical="center" wrapText="1"/>
      <protection locked="0"/>
    </xf>
    <xf numFmtId="0" fontId="28" fillId="9" borderId="34" xfId="0" applyFont="1" applyFill="1" applyBorder="1" applyAlignment="1" applyProtection="1">
      <alignment horizontal="justify" vertical="center" wrapText="1"/>
      <protection locked="0"/>
    </xf>
    <xf numFmtId="0" fontId="28" fillId="9" borderId="56" xfId="0" applyFont="1" applyFill="1" applyBorder="1" applyAlignment="1" applyProtection="1">
      <alignment horizontal="justify" vertical="center" wrapText="1"/>
      <protection locked="0"/>
    </xf>
    <xf numFmtId="39" fontId="11" fillId="9" borderId="42"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xf numFmtId="39" fontId="11" fillId="9" borderId="23" xfId="1" applyNumberFormat="1" applyFont="1" applyFill="1" applyBorder="1" applyAlignment="1" applyProtection="1">
      <alignment horizontal="center" vertical="center" wrapText="1" readingOrder="1"/>
      <protection locked="0"/>
    </xf>
    <xf numFmtId="39" fontId="11" fillId="9" borderId="30" xfId="1" applyNumberFormat="1" applyFont="1" applyFill="1" applyBorder="1" applyAlignment="1" applyProtection="1">
      <alignment horizontal="center" vertical="center" wrapText="1" readingOrder="1"/>
      <protection locked="0"/>
    </xf>
    <xf numFmtId="39" fontId="11" fillId="9" borderId="22" xfId="1" applyNumberFormat="1" applyFont="1" applyFill="1" applyBorder="1" applyAlignment="1" applyProtection="1">
      <alignment horizontal="center" vertical="center" wrapText="1" readingOrder="1"/>
      <protection locked="0"/>
    </xf>
    <xf numFmtId="39" fontId="11" fillId="9" borderId="23" xfId="1" applyNumberFormat="1" applyFont="1" applyFill="1" applyBorder="1" applyAlignment="1" applyProtection="1">
      <alignment horizontal="center" vertical="top" wrapText="1" readingOrder="1"/>
      <protection locked="0"/>
    </xf>
    <xf numFmtId="39" fontId="11" fillId="9" borderId="30" xfId="1" applyNumberFormat="1" applyFont="1" applyFill="1" applyBorder="1" applyAlignment="1" applyProtection="1">
      <alignment horizontal="center" vertical="top" wrapText="1" readingOrder="1"/>
      <protection locked="0"/>
    </xf>
    <xf numFmtId="39" fontId="11" fillId="9" borderId="22" xfId="1" applyNumberFormat="1" applyFont="1" applyFill="1" applyBorder="1" applyAlignment="1" applyProtection="1">
      <alignment horizontal="center" vertical="top" wrapText="1" readingOrder="1"/>
      <protection locked="0"/>
    </xf>
    <xf numFmtId="10" fontId="11" fillId="7" borderId="24" xfId="2" applyNumberFormat="1" applyFont="1" applyFill="1" applyBorder="1" applyAlignment="1" applyProtection="1">
      <alignment horizontal="center" vertical="center" wrapText="1" readingOrder="1"/>
    </xf>
    <xf numFmtId="10" fontId="11" fillId="7" borderId="43" xfId="2" applyNumberFormat="1" applyFont="1" applyFill="1" applyBorder="1" applyAlignment="1" applyProtection="1">
      <alignment horizontal="center" vertical="center" wrapText="1" readingOrder="1"/>
    </xf>
    <xf numFmtId="0" fontId="29" fillId="9" borderId="24" xfId="0" applyFont="1" applyFill="1" applyBorder="1" applyAlignment="1" applyProtection="1">
      <alignment horizontal="left" vertical="center" wrapText="1"/>
      <protection locked="0"/>
    </xf>
    <xf numFmtId="0" fontId="29" fillId="9" borderId="34" xfId="0" applyFont="1" applyFill="1" applyBorder="1" applyAlignment="1" applyProtection="1">
      <alignment horizontal="left" vertical="center" wrapText="1"/>
      <protection locked="0"/>
    </xf>
    <xf numFmtId="0" fontId="29" fillId="9" borderId="56" xfId="0" applyFont="1" applyFill="1" applyBorder="1" applyAlignment="1" applyProtection="1">
      <alignment horizontal="left" vertical="center" wrapText="1"/>
      <protection locked="0"/>
    </xf>
    <xf numFmtId="0" fontId="34" fillId="9" borderId="24" xfId="0" applyFont="1" applyFill="1" applyBorder="1" applyAlignment="1" applyProtection="1">
      <alignment horizontal="left" vertical="center" wrapText="1"/>
      <protection locked="0"/>
    </xf>
    <xf numFmtId="0" fontId="33" fillId="9" borderId="24" xfId="0" applyFont="1" applyFill="1" applyBorder="1" applyAlignment="1" applyProtection="1">
      <alignment horizontal="left" vertical="center" wrapText="1"/>
      <protection locked="0"/>
    </xf>
    <xf numFmtId="0" fontId="33" fillId="9" borderId="43" xfId="0" applyFont="1" applyFill="1" applyBorder="1" applyAlignment="1" applyProtection="1">
      <alignment horizontal="left" vertical="center" wrapText="1"/>
      <protection locked="0"/>
    </xf>
    <xf numFmtId="0" fontId="36" fillId="9" borderId="24" xfId="0" applyFont="1" applyFill="1" applyBorder="1" applyAlignment="1" applyProtection="1">
      <alignment horizontal="left" vertical="center" wrapText="1"/>
      <protection locked="0"/>
    </xf>
    <xf numFmtId="0" fontId="29" fillId="9" borderId="34" xfId="0" applyFont="1" applyFill="1" applyBorder="1" applyAlignment="1" applyProtection="1">
      <alignment horizontal="justify" vertical="center" wrapText="1"/>
      <protection locked="0"/>
    </xf>
    <xf numFmtId="0" fontId="29" fillId="9" borderId="56" xfId="0" applyFont="1" applyFill="1" applyBorder="1" applyAlignment="1" applyProtection="1">
      <alignment horizontal="justify" vertical="center" wrapText="1"/>
      <protection locked="0"/>
    </xf>
    <xf numFmtId="0" fontId="29" fillId="9" borderId="31" xfId="0" applyFont="1" applyFill="1" applyBorder="1" applyAlignment="1" applyProtection="1">
      <alignment horizontal="justify" vertical="center" wrapText="1"/>
      <protection locked="0"/>
    </xf>
    <xf numFmtId="0" fontId="24" fillId="9" borderId="31" xfId="0" applyFont="1" applyFill="1" applyBorder="1" applyAlignment="1" applyProtection="1">
      <alignment horizontal="justify" vertical="center" wrapText="1"/>
      <protection locked="0"/>
    </xf>
    <xf numFmtId="0" fontId="24" fillId="9" borderId="60" xfId="0" applyFont="1" applyFill="1" applyBorder="1" applyAlignment="1" applyProtection="1">
      <alignment horizontal="justify" vertical="center" wrapText="1"/>
      <protection locked="0"/>
    </xf>
    <xf numFmtId="0" fontId="24" fillId="9" borderId="24" xfId="0" applyFont="1" applyFill="1" applyBorder="1" applyAlignment="1" applyProtection="1">
      <alignment horizontal="justify" vertical="center" wrapText="1"/>
      <protection locked="0"/>
    </xf>
    <xf numFmtId="0" fontId="24" fillId="9" borderId="43" xfId="0" applyFont="1" applyFill="1" applyBorder="1" applyAlignment="1" applyProtection="1">
      <alignment horizontal="justify" vertical="center" wrapText="1"/>
      <protection locked="0"/>
    </xf>
    <xf numFmtId="39" fontId="11" fillId="0" borderId="42"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39" fontId="11" fillId="0" borderId="30"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top" wrapText="1" readingOrder="1"/>
      <protection locked="0"/>
    </xf>
    <xf numFmtId="39" fontId="11" fillId="0" borderId="30" xfId="1" applyNumberFormat="1" applyFont="1" applyFill="1" applyBorder="1" applyAlignment="1" applyProtection="1">
      <alignment horizontal="center" vertical="top" wrapText="1" readingOrder="1"/>
      <protection locked="0"/>
    </xf>
    <xf numFmtId="39" fontId="11" fillId="0" borderId="22" xfId="1" applyNumberFormat="1" applyFont="1" applyFill="1" applyBorder="1" applyAlignment="1" applyProtection="1">
      <alignment horizontal="center" vertical="top" wrapText="1" readingOrder="1"/>
      <protection locked="0"/>
    </xf>
    <xf numFmtId="10" fontId="11" fillId="0" borderId="24" xfId="2" applyNumberFormat="1" applyFont="1" applyFill="1" applyBorder="1" applyAlignment="1" applyProtection="1">
      <alignment horizontal="center" vertical="center" wrapText="1" readingOrder="1"/>
    </xf>
    <xf numFmtId="10" fontId="11" fillId="0" borderId="43"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05">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0409]#,##0;\-#,##0"/>
      <fill>
        <patternFill patternType="solid">
          <fgColor indexed="64"/>
          <bgColor theme="0"/>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0409]#,##0;\-#,##0"/>
      <fill>
        <patternFill patternType="solid">
          <fgColor indexed="64"/>
          <bgColor theme="0"/>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0409]#,##0;\-#,##0"/>
      <fill>
        <patternFill patternType="solid">
          <fgColor indexed="64"/>
          <bgColor theme="0"/>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0409]#,##0;\-#,##0"/>
      <fill>
        <patternFill patternType="solid">
          <fgColor indexed="64"/>
          <bgColor theme="0"/>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auto="1"/>
        </patternFill>
      </fill>
      <alignment horizontal="center" vertical="center" textRotation="0" wrapText="1" indent="0" justifyLastLine="0" shrinkToFit="0" readingOrder="0"/>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 formatCode="0"/>
      <fill>
        <patternFill patternType="none">
          <fgColor indexed="64"/>
          <bgColor auto="1"/>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0409]#,##0;\-#,##0"/>
      <fill>
        <patternFill patternType="solid">
          <fgColor indexed="64"/>
          <bgColor theme="0"/>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0409]#,##0;\-#,##0"/>
      <fill>
        <patternFill patternType="solid">
          <fgColor indexed="64"/>
          <bgColor theme="0"/>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rgb="FFFF0000"/>
        <name val="Calibri"/>
        <scheme val="none"/>
      </font>
      <numFmt numFmtId="168" formatCode="[$-10409]#,##0;\-#,##0"/>
      <fill>
        <patternFill patternType="solid">
          <fgColor indexed="64"/>
          <bgColor theme="0"/>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2" name="Imagen 1">
          <a:extLst>
            <a:ext uri="{FF2B5EF4-FFF2-40B4-BE49-F238E27FC236}">
              <a16:creationId xmlns:a16="http://schemas.microsoft.com/office/drawing/2014/main" id="{C50C9E16-532A-4D3E-B236-434EC28024F5}"/>
            </a:ext>
          </a:extLst>
        </xdr:cNvPr>
        <xdr:cNvPicPr>
          <a:picLocks noChangeAspect="1"/>
        </xdr:cNvPicPr>
      </xdr:nvPicPr>
      <xdr:blipFill>
        <a:blip xmlns:r="http://schemas.openxmlformats.org/officeDocument/2006/relationships" r:embed="rId1"/>
        <a:stretch>
          <a:fillRect/>
        </a:stretch>
      </xdr:blipFill>
      <xdr:spPr>
        <a:xfrm>
          <a:off x="151978" y="66675"/>
          <a:ext cx="1128606" cy="707388"/>
        </a:xfrm>
        <a:prstGeom prst="rect">
          <a:avLst/>
        </a:prstGeom>
      </xdr:spPr>
    </xdr:pic>
    <xdr:clientData/>
  </xdr:oneCellAnchor>
  <xdr:oneCellAnchor>
    <xdr:from>
      <xdr:col>0</xdr:col>
      <xdr:colOff>151978</xdr:colOff>
      <xdr:row>0</xdr:row>
      <xdr:rowOff>63500</xdr:rowOff>
    </xdr:from>
    <xdr:ext cx="1128606" cy="707388"/>
    <xdr:pic>
      <xdr:nvPicPr>
        <xdr:cNvPr id="3" name="Imagen 2">
          <a:extLst>
            <a:ext uri="{FF2B5EF4-FFF2-40B4-BE49-F238E27FC236}">
              <a16:creationId xmlns:a16="http://schemas.microsoft.com/office/drawing/2014/main" id="{44580948-DA8F-4421-9436-2AED9B2388DB}"/>
            </a:ext>
          </a:extLst>
        </xdr:cNvPr>
        <xdr:cNvPicPr>
          <a:picLocks noChangeAspect="1"/>
        </xdr:cNvPicPr>
      </xdr:nvPicPr>
      <xdr:blipFill>
        <a:blip xmlns:r="http://schemas.openxmlformats.org/officeDocument/2006/relationships" r:embed="rId1"/>
        <a:stretch>
          <a:fillRect/>
        </a:stretch>
      </xdr:blipFill>
      <xdr:spPr>
        <a:xfrm>
          <a:off x="151978" y="63500"/>
          <a:ext cx="1128606" cy="70738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2" name="Imagen 1">
          <a:extLst>
            <a:ext uri="{FF2B5EF4-FFF2-40B4-BE49-F238E27FC236}">
              <a16:creationId xmlns:a16="http://schemas.microsoft.com/office/drawing/2014/main" id="{1C153B20-F48D-44C8-8958-414B3068D981}"/>
            </a:ext>
          </a:extLst>
        </xdr:cNvPr>
        <xdr:cNvPicPr>
          <a:picLocks noChangeAspect="1"/>
        </xdr:cNvPicPr>
      </xdr:nvPicPr>
      <xdr:blipFill>
        <a:blip xmlns:r="http://schemas.openxmlformats.org/officeDocument/2006/relationships" r:embed="rId1"/>
        <a:stretch>
          <a:fillRect/>
        </a:stretch>
      </xdr:blipFill>
      <xdr:spPr>
        <a:xfrm>
          <a:off x="151978" y="66675"/>
          <a:ext cx="1128606" cy="7073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2" name="Imagen 1">
          <a:extLst>
            <a:ext uri="{FF2B5EF4-FFF2-40B4-BE49-F238E27FC236}">
              <a16:creationId xmlns:a16="http://schemas.microsoft.com/office/drawing/2014/main" id="{43669ECC-EE0B-4BB7-888C-5C0EB568DB3E}"/>
            </a:ext>
          </a:extLst>
        </xdr:cNvPr>
        <xdr:cNvPicPr>
          <a:picLocks noChangeAspect="1"/>
        </xdr:cNvPicPr>
      </xdr:nvPicPr>
      <xdr:blipFill>
        <a:blip xmlns:r="http://schemas.openxmlformats.org/officeDocument/2006/relationships" r:embed="rId1"/>
        <a:stretch>
          <a:fillRect/>
        </a:stretch>
      </xdr:blipFill>
      <xdr:spPr>
        <a:xfrm>
          <a:off x="151978" y="66675"/>
          <a:ext cx="1128606" cy="707388"/>
        </a:xfrm>
        <a:prstGeom prst="rect">
          <a:avLst/>
        </a:prstGeom>
      </xdr:spPr>
    </xdr:pic>
    <xdr:clientData/>
  </xdr:oneCellAnchor>
  <xdr:oneCellAnchor>
    <xdr:from>
      <xdr:col>0</xdr:col>
      <xdr:colOff>151978</xdr:colOff>
      <xdr:row>0</xdr:row>
      <xdr:rowOff>63500</xdr:rowOff>
    </xdr:from>
    <xdr:ext cx="1128606" cy="707388"/>
    <xdr:pic>
      <xdr:nvPicPr>
        <xdr:cNvPr id="3" name="Imagen 2">
          <a:extLst>
            <a:ext uri="{FF2B5EF4-FFF2-40B4-BE49-F238E27FC236}">
              <a16:creationId xmlns:a16="http://schemas.microsoft.com/office/drawing/2014/main" id="{A91E535F-F4A3-4BC0-B7C1-A9435EAF8809}"/>
            </a:ext>
          </a:extLst>
        </xdr:cNvPr>
        <xdr:cNvPicPr>
          <a:picLocks noChangeAspect="1"/>
        </xdr:cNvPicPr>
      </xdr:nvPicPr>
      <xdr:blipFill>
        <a:blip xmlns:r="http://schemas.openxmlformats.org/officeDocument/2006/relationships" r:embed="rId1"/>
        <a:stretch>
          <a:fillRect/>
        </a:stretch>
      </xdr:blipFill>
      <xdr:spPr>
        <a:xfrm>
          <a:off x="151978" y="66675"/>
          <a:ext cx="1128606" cy="70738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2" name="Imagen 1">
          <a:extLst>
            <a:ext uri="{FF2B5EF4-FFF2-40B4-BE49-F238E27FC236}">
              <a16:creationId xmlns:a16="http://schemas.microsoft.com/office/drawing/2014/main" id="{C4A695D1-E4EF-416B-8555-DA98DF52504F}"/>
            </a:ext>
          </a:extLst>
        </xdr:cNvPr>
        <xdr:cNvPicPr>
          <a:picLocks noChangeAspect="1"/>
        </xdr:cNvPicPr>
      </xdr:nvPicPr>
      <xdr:blipFill>
        <a:blip xmlns:r="http://schemas.openxmlformats.org/officeDocument/2006/relationships" r:embed="rId1"/>
        <a:stretch>
          <a:fillRect/>
        </a:stretch>
      </xdr:blipFill>
      <xdr:spPr>
        <a:xfrm>
          <a:off x="151978" y="63500"/>
          <a:ext cx="1128606" cy="70738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151978" y="63500"/>
          <a:ext cx="1128606" cy="70738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2" name="Imagen 1">
          <a:extLst>
            <a:ext uri="{FF2B5EF4-FFF2-40B4-BE49-F238E27FC236}">
              <a16:creationId xmlns:a16="http://schemas.microsoft.com/office/drawing/2014/main" id="{6EF6E25B-627D-4769-9B3B-B9FA0DCA2C19}"/>
            </a:ext>
          </a:extLst>
        </xdr:cNvPr>
        <xdr:cNvPicPr>
          <a:picLocks noChangeAspect="1"/>
        </xdr:cNvPicPr>
      </xdr:nvPicPr>
      <xdr:blipFill>
        <a:blip xmlns:r="http://schemas.openxmlformats.org/officeDocument/2006/relationships" r:embed="rId1"/>
        <a:stretch>
          <a:fillRect/>
        </a:stretch>
      </xdr:blipFill>
      <xdr:spPr>
        <a:xfrm>
          <a:off x="151978" y="63500"/>
          <a:ext cx="1128606" cy="70738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2" name="Imagen 1">
          <a:extLst>
            <a:ext uri="{FF2B5EF4-FFF2-40B4-BE49-F238E27FC236}">
              <a16:creationId xmlns:a16="http://schemas.microsoft.com/office/drawing/2014/main" id="{D04758DC-B7FF-4D14-BF4A-F557BAC5788A}"/>
            </a:ext>
          </a:extLst>
        </xdr:cNvPr>
        <xdr:cNvPicPr>
          <a:picLocks noChangeAspect="1"/>
        </xdr:cNvPicPr>
      </xdr:nvPicPr>
      <xdr:blipFill>
        <a:blip xmlns:r="http://schemas.openxmlformats.org/officeDocument/2006/relationships" r:embed="rId1"/>
        <a:stretch>
          <a:fillRect/>
        </a:stretch>
      </xdr:blipFill>
      <xdr:spPr>
        <a:xfrm>
          <a:off x="151978" y="66675"/>
          <a:ext cx="1128606" cy="70738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suprelus\Downloads\Reporte%20Ejecuci&#243;n%20F&#237;sica%20Financiera%201.xlsx" TargetMode="External"/><Relationship Id="rId1" Type="http://schemas.openxmlformats.org/officeDocument/2006/relationships/externalLinkPath" Target="file:///C:\Users\ksuprelus\Downloads\Reporte%20Ejecuci&#243;n%20F&#237;sica%20Financier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1"/>
      <sheetName val="T2"/>
      <sheetName val="S1"/>
      <sheetName val="T3"/>
      <sheetName val="T4"/>
      <sheetName val="S2"/>
      <sheetName val="Año"/>
    </sheetNames>
    <sheetDataSet>
      <sheetData sheetId="0" refreshError="1"/>
      <sheetData sheetId="1" refreshError="1">
        <row r="25">
          <cell r="A25">
            <v>589452322</v>
          </cell>
          <cell r="C25">
            <v>601956126.22000003</v>
          </cell>
          <cell r="F25">
            <v>250164639.13999999</v>
          </cell>
          <cell r="I25">
            <v>0.41558616690375044</v>
          </cell>
        </row>
      </sheetData>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Koneal" id="{A3F7C621-8774-4DD9-9140-FCECBFCB99DF}" userId="Koneal"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9C2899-C188-46D3-A846-89223254D47E}" name="Tabla13569" displayName="Tabla13569" ref="A28:J33" totalsRowShown="0" headerRowDxfId="104" dataDxfId="102" headerRowBorderDxfId="103" tableBorderDxfId="101" totalsRowBorderDxfId="100">
  <tableColumns count="10">
    <tableColumn id="1" xr3:uid="{D2C39782-1773-4827-9FF0-FE516BD3F83B}" name="Producto" dataDxfId="99"/>
    <tableColumn id="2" xr3:uid="{F71E8011-1E8A-493B-90D9-B1592D65C6E2}" name="Indicador" dataDxfId="98"/>
    <tableColumn id="3" xr3:uid="{988EDE58-7E55-46BA-A82A-FB95CEF42EE8}" name="Física_x000a_(A)" dataDxfId="97"/>
    <tableColumn id="4" xr3:uid="{AA17DE13-5FA1-44A3-8703-DEECC3CA14F2}" name="Financiera_x000a_(B)" dataDxfId="96"/>
    <tableColumn id="9" xr3:uid="{F408492E-EA62-4D24-9391-C7944DC9E792}" name="Física_x000a_(C)" dataDxfId="95"/>
    <tableColumn id="10" xr3:uid="{F1E4F905-9AB2-48F8-921B-824B34AFBD9D}" name="Financiera_x000a_(D)" dataDxfId="94"/>
    <tableColumn id="5" xr3:uid="{1D68846B-7CE9-43B7-A464-345160374484}" name="Física _x000a_(E)" dataDxfId="93"/>
    <tableColumn id="6" xr3:uid="{8C6FF10F-C654-40D8-8828-235D8FC28C9F}" name="Financiera _x000a_ (F)" dataDxfId="92"/>
    <tableColumn id="7" xr3:uid="{859AC4D2-35A5-46C1-8225-02C4FBE46025}" name="Física _x000a_(%)_x000a_ G=E/C" dataDxfId="91">
      <calculatedColumnFormula>G29/E29</calculatedColumnFormula>
    </tableColumn>
    <tableColumn id="8" xr3:uid="{F2E39AEA-EC42-4297-9E54-613BC7DEBB70}" name="Financiero _x000a_(%) _x000a_H=F/D" dataDxfId="90">
      <calculatedColumnFormula>H29/F29</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6E5FA0B-E7E6-43CD-ADAD-FD43F460893E}" name="Tabla135" displayName="Tabla135" ref="A28:J33" totalsRowShown="0" headerRowDxfId="89" dataDxfId="87" headerRowBorderDxfId="88" tableBorderDxfId="86" totalsRowBorderDxfId="85">
  <tableColumns count="10">
    <tableColumn id="1" xr3:uid="{CB8B0008-9151-4BE8-8A8E-C606B03047F3}" name="Producto" dataDxfId="84"/>
    <tableColumn id="2" xr3:uid="{68353A47-77C2-4EB5-BF35-83399AA86E69}" name="Indicador" dataDxfId="83"/>
    <tableColumn id="3" xr3:uid="{8D4EACDD-C853-4932-867C-BFFB61492E22}" name="Física_x000a_(A)" dataDxfId="82"/>
    <tableColumn id="4" xr3:uid="{88B92275-2838-48E9-B9EE-E89182E55C2B}" name="Financiera_x000a_(B)" dataDxfId="81"/>
    <tableColumn id="9" xr3:uid="{3618E80B-34A3-45A9-9B89-3960EE55E5B7}" name="Física_x000a_(C)" dataDxfId="80"/>
    <tableColumn id="10" xr3:uid="{C543FE8A-86B6-4889-A28B-19D79DF50BB0}" name="Financiera_x000a_(D)" dataDxfId="79"/>
    <tableColumn id="5" xr3:uid="{CC7AA1E2-9735-4DC6-AD94-A696D6889CE3}" name="Física _x000a_(E)" dataDxfId="78"/>
    <tableColumn id="6" xr3:uid="{405F795D-6CFF-475E-B83C-78D7CDDE4D97}" name="Financiera _x000a_ (F)" dataDxfId="77"/>
    <tableColumn id="7" xr3:uid="{3C43697E-7F7B-4BEB-A105-9918E49C85E2}" name="Física _x000a_(%)_x000a_ G=E/C" dataDxfId="76">
      <calculatedColumnFormula>Tabla135[[#This Row],[Física 
(E)]]/Tabla135[[#This Row],[Física
(C)]]</calculatedColumnFormula>
    </tableColumn>
    <tableColumn id="8" xr3:uid="{5AEC860B-0E6E-43A0-87D6-11FDD3E18738}" name="Financiero _x000a_(%) _x000a_H=F/D" dataDxfId="75">
      <calculatedColumnFormula>Tabla135[[#This Row],[Financiera 
 (F)]]/Tabla135[[#This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6A8309-7C06-4CC2-AF08-4E8339907379}" name="Tabla13576" displayName="Tabla13576" ref="A28:J33" totalsRowShown="0" headerRowDxfId="74" dataDxfId="72" headerRowBorderDxfId="73" tableBorderDxfId="71" totalsRowBorderDxfId="70">
  <tableColumns count="10">
    <tableColumn id="1" xr3:uid="{9A6744E6-FCFF-468A-B971-F023147B5DD2}" name="Producto" dataDxfId="69"/>
    <tableColumn id="2" xr3:uid="{B294AB85-2C10-4E42-B8B8-558ED4B57066}" name="Indicador" dataDxfId="68"/>
    <tableColumn id="3" xr3:uid="{8E3A9ED4-2F42-4CA9-9AA3-11F2E83C8ACE}" name="Física_x000a_(A)" dataDxfId="67"/>
    <tableColumn id="4" xr3:uid="{02A35E4F-7ECA-4317-8CD7-4E71A0399CE0}" name="Financiera_x000a_(B)" dataDxfId="66"/>
    <tableColumn id="9" xr3:uid="{8C478F02-EDEB-48F5-BCDD-8576D66DF349}" name="Física_x000a_(C)" dataDxfId="65"/>
    <tableColumn id="10" xr3:uid="{1EC580C3-DD43-40AF-B8D9-5765B3E794DF}" name="Financiera_x000a_(D)" dataDxfId="64"/>
    <tableColumn id="5" xr3:uid="{CF7FAA14-197F-419D-9773-B71FE7D0C63B}" name="Física _x000a_(E)" dataDxfId="63"/>
    <tableColumn id="6" xr3:uid="{27F104DF-D06D-4E6C-944B-A583675420DC}" name="Financiera _x000a_ (F)" dataDxfId="62"/>
    <tableColumn id="7" xr3:uid="{534AA8F7-8504-4A4A-872F-55382CD0889C}" name="Física _x000a_(%)_x000a_ G=E/C" dataDxfId="61">
      <calculatedColumnFormula>G29/E29</calculatedColumnFormula>
    </tableColumn>
    <tableColumn id="8" xr3:uid="{CA7B80CB-5963-4137-8886-D1A93B9CDF3B}" name="Financiero _x000a_(%) _x000a_H=F/D" dataDxfId="60">
      <calculatedColumnFormula>H29/F29</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4ECE8A-B519-45AE-9085-C4870434D3C6}" name="Tabla13" displayName="Tabla13" ref="A28:J33" totalsRowShown="0" headerRowDxfId="59" dataDxfId="57" headerRowBorderDxfId="58" tableBorderDxfId="56" totalsRowBorderDxfId="55">
  <tableColumns count="10">
    <tableColumn id="1" xr3:uid="{F0FDA324-5ECF-45F1-94E4-B42745609335}" name="Producto" dataDxfId="54"/>
    <tableColumn id="2" xr3:uid="{EA0EDDF8-4BC8-42C9-9303-767ED9377F75}" name="Indicador" dataDxfId="53"/>
    <tableColumn id="3" xr3:uid="{7867ED3B-9964-489A-8992-D011E9F3592E}" name="Física_x000a_(A)" dataDxfId="52"/>
    <tableColumn id="4" xr3:uid="{18C54EA4-A2F8-4A5A-AD95-9AAA7E902FE3}" name="Financiera_x000a_(B)" dataDxfId="51"/>
    <tableColumn id="9" xr3:uid="{3B8824AD-B710-4A05-9941-E34D4481748D}" name="Física_x000a_(C)" dataDxfId="50"/>
    <tableColumn id="10" xr3:uid="{9CB8336D-D726-4948-B183-BB0B4CF294FB}" name="Financiera_x000a_(D)" dataDxfId="49"/>
    <tableColumn id="5" xr3:uid="{44ED9951-1EBB-4013-A20D-4DBCB7CBAD91}" name="Física _x000a_(E)" dataDxfId="48"/>
    <tableColumn id="6" xr3:uid="{221BDEE3-6519-4E74-899F-8B13F02A1C76}" name="Financiera _x000a_ (F)" dataDxfId="47"/>
    <tableColumn id="7" xr3:uid="{7DDDC4C1-1268-4212-A45E-092E8212E940}" name="Física _x000a_(%)_x000a_ G=E/C" dataDxfId="46">
      <calculatedColumnFormula>Tabla13[[#This Row],[Física 
(E)]]/Tabla13[[#This Row],[Física
(C)]]</calculatedColumnFormula>
    </tableColumn>
    <tableColumn id="8" xr3:uid="{3EA5770D-1B0C-4A66-A877-133CCB485407}" name="Financiero _x000a_(%) _x000a_H=F/D" dataDxfId="45">
      <calculatedColumnFormula>Tabla13[[#This Row],[Financiera 
 (F)]]/Tabla13[[#This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3"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tableColumn id="8" xr3:uid="{00000000-0010-0000-0000-000008000000}" name="Financiero _x000a_(%) _x000a_H=F/D" dataDxfId="30"/>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B31319-BEB4-484C-AA18-13B6A1420875}" name="Tabla14" displayName="Tabla14" ref="A28:J33" totalsRowShown="0" headerRowDxfId="29" dataDxfId="27" headerRowBorderDxfId="28" tableBorderDxfId="26" totalsRowBorderDxfId="25">
  <tableColumns count="10">
    <tableColumn id="1" xr3:uid="{5B6EA9AA-0A21-4657-8079-E1FD80524668}" name="Producto" dataDxfId="24"/>
    <tableColumn id="2" xr3:uid="{F645A36D-E8BD-4FE1-A446-13FD3B178182}" name="Indicador" dataDxfId="23"/>
    <tableColumn id="3" xr3:uid="{1A330E74-72C6-42F1-910D-FE99BCCE1342}" name="Física_x000a_(A)" dataDxfId="22"/>
    <tableColumn id="4" xr3:uid="{E689ACC8-57EC-4FE5-BC63-C720D514073F}" name="Financiera_x000a_(B)" dataDxfId="21"/>
    <tableColumn id="9" xr3:uid="{C2848FCA-5FA0-4C46-A704-F188DE083B95}" name="Física_x000a_(C)" dataDxfId="20"/>
    <tableColumn id="10" xr3:uid="{68FB2C66-9A2E-4538-834E-1E76B69703E0}" name="Financiera_x000a_(D)" dataDxfId="19"/>
    <tableColumn id="5" xr3:uid="{118B5B67-6B02-49EB-83F0-2464EB5A349A}" name="Física _x000a_(E)" dataDxfId="18"/>
    <tableColumn id="6" xr3:uid="{9C139C0D-227F-496A-9E0D-98F32A3945B0}" name="Financiera _x000a_ (F)" dataDxfId="17"/>
    <tableColumn id="7" xr3:uid="{0DC835E8-E7D1-4BA6-A8F6-703303357E10}" name="Física _x000a_(%)_x000a_ G=E/C" dataDxfId="16"/>
    <tableColumn id="8" xr3:uid="{6A3B0DF8-664F-442D-98AE-6E364C453D5C}" name="Financiero _x000a_(%) _x000a_H=F/D" dataDxfId="15"/>
  </tableColumns>
  <tableStyleInfo name="Estilo de tab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A0FD2B8-0ADB-4C62-B145-37390E095EAB}" name="Tabla148" displayName="Tabla148" ref="A28:J33" totalsRowShown="0" headerRowDxfId="14" dataDxfId="12" headerRowBorderDxfId="13" tableBorderDxfId="11" totalsRowBorderDxfId="10">
  <tableColumns count="10">
    <tableColumn id="1" xr3:uid="{0AFDBD4A-8EE9-494B-9273-7146912917CD}" name="Producto" dataDxfId="9"/>
    <tableColumn id="2" xr3:uid="{999E3E33-F81D-4456-B7CB-272AAE6C200E}" name="Indicador" dataDxfId="8"/>
    <tableColumn id="3" xr3:uid="{B41EB663-6C07-4599-9745-EB7111C8D34F}" name="Física_x000a_(A)" dataDxfId="7"/>
    <tableColumn id="4" xr3:uid="{0E886546-0849-42EB-ABD2-40A4A1FF172C}" name="Financiera_x000a_(B)" dataDxfId="6"/>
    <tableColumn id="9" xr3:uid="{8C0E22C2-C430-4D42-807B-11A00A5715D2}" name="Física_x000a_(C)" dataDxfId="5"/>
    <tableColumn id="10" xr3:uid="{62797028-34B6-4EC9-B4B8-C071475B2A04}" name="Financiera_x000a_(D)" dataDxfId="4"/>
    <tableColumn id="5" xr3:uid="{32D2BCF2-C490-4970-8591-6EED516B0D61}" name="Física _x000a_(E)" dataDxfId="3"/>
    <tableColumn id="6" xr3:uid="{82F60B97-A80A-4EEB-B33A-213CF00C0E4C}" name="Financiera _x000a_ (F)" dataDxfId="2"/>
    <tableColumn id="7" xr3:uid="{2A8B4A6A-15B0-4FDB-852D-0F8BFE7D644A}" name="Física _x000a_(%)_x000a_ G=E/C" dataDxfId="1"/>
    <tableColumn id="8" xr3:uid="{D565FA32-4FDD-45C7-AFB2-6167A0DBDD98}"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7" dT="2024-09-30T14:00:35.84" personId="{A3F7C621-8774-4DD9-9140-FCECBFCB99DF}" id="{49CECA13-5DB2-48D2-9416-20F6272DF1DC}">
    <text>Lo Negro no cambia</text>
  </threadedComment>
</ThreadedComments>
</file>

<file path=xl/threadedComments/threadedComment2.xml><?xml version="1.0" encoding="utf-8"?>
<ThreadedComments xmlns="http://schemas.microsoft.com/office/spreadsheetml/2018/threadedcomments" xmlns:x="http://schemas.openxmlformats.org/spreadsheetml/2006/main">
  <threadedComment ref="B37" dT="2024-09-30T14:00:35.84" personId="{A3F7C621-8774-4DD9-9140-FCECBFCB99DF}" id="{29FFAA40-DA99-4E7D-927F-2C0F649BFB9E}">
    <text>Lo Negro no cambia</text>
  </threadedComment>
</ThreadedComments>
</file>

<file path=xl/threadedComments/threadedComment3.xml><?xml version="1.0" encoding="utf-8"?>
<ThreadedComments xmlns="http://schemas.microsoft.com/office/spreadsheetml/2018/threadedcomments" xmlns:x="http://schemas.openxmlformats.org/spreadsheetml/2006/main">
  <threadedComment ref="B37" dT="2024-09-30T14:00:35.84" personId="{A3F7C621-8774-4DD9-9140-FCECBFCB99DF}" id="{EE505C28-E861-41DD-B33E-8A98F786B5BC}">
    <text>Lo Negro no cambia</text>
  </threadedComment>
</ThreadedComments>
</file>

<file path=xl/threadedComments/threadedComment4.xml><?xml version="1.0" encoding="utf-8"?>
<ThreadedComments xmlns="http://schemas.microsoft.com/office/spreadsheetml/2018/threadedcomments" xmlns:x="http://schemas.openxmlformats.org/spreadsheetml/2006/main">
  <threadedComment ref="B37" dT="2024-09-30T14:00:35.84" personId="{A3F7C621-8774-4DD9-9140-FCECBFCB99DF}" id="{17C4DB23-0AD9-4770-9CBD-6A20A114BC18}">
    <text>Lo Negro no cambia</text>
  </threadedComment>
</ThreadedComments>
</file>

<file path=xl/threadedComments/threadedComment5.xml><?xml version="1.0" encoding="utf-8"?>
<ThreadedComments xmlns="http://schemas.microsoft.com/office/spreadsheetml/2018/threadedcomments" xmlns:x="http://schemas.openxmlformats.org/spreadsheetml/2006/main">
  <threadedComment ref="B37" dT="2024-09-30T14:00:35.84" personId="{A3F7C621-8774-4DD9-9140-FCECBFCB99DF}" id="{41622049-4D91-43F0-AE15-A6FF15334D5C}">
    <text>Lo Negro no cambia</text>
  </threadedComment>
</ThreadedComments>
</file>

<file path=xl/threadedComments/threadedComment6.xml><?xml version="1.0" encoding="utf-8"?>
<ThreadedComments xmlns="http://schemas.microsoft.com/office/spreadsheetml/2018/threadedcomments" xmlns:x="http://schemas.openxmlformats.org/spreadsheetml/2006/main">
  <threadedComment ref="B37" dT="2024-09-30T14:00:35.84" personId="{A3F7C621-8774-4DD9-9140-FCECBFCB99DF}" id="{2496A8E0-5CD3-43E1-AF67-4EDED34BAB01}">
    <text>Lo Negro no cambia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microsoft.com/office/2017/10/relationships/threadedComment" Target="../threadedComments/threadedComment2.xml"/><Relationship Id="rId5" Type="http://schemas.openxmlformats.org/officeDocument/2006/relationships/comments" Target="../comments3.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microsoft.com/office/2017/10/relationships/threadedComment" Target="../threadedComments/threadedComment3.xml"/><Relationship Id="rId5" Type="http://schemas.openxmlformats.org/officeDocument/2006/relationships/comments" Target="../comments4.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7/10/relationships/threadedComment" Target="../threadedComments/threadedComment4.xml"/><Relationship Id="rId5" Type="http://schemas.openxmlformats.org/officeDocument/2006/relationships/comments" Target="../comments5.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microsoft.com/office/2017/10/relationships/threadedComment" Target="../threadedComments/threadedComment5.xml"/><Relationship Id="rId5" Type="http://schemas.openxmlformats.org/officeDocument/2006/relationships/comments" Target="../comments6.xml"/><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microsoft.com/office/2017/10/relationships/threadedComment" Target="../threadedComments/threadedComment6.xml"/><Relationship Id="rId5" Type="http://schemas.openxmlformats.org/officeDocument/2006/relationships/comments" Target="../comments7.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6CA2-576D-4E71-A143-F0E19E1AE540}">
  <sheetPr>
    <pageSetUpPr fitToPage="1"/>
  </sheetPr>
  <dimension ref="A1:P60"/>
  <sheetViews>
    <sheetView showGridLines="0" topLeftCell="A54" zoomScale="130" zoomScaleNormal="130" zoomScaleSheetLayoutView="59" workbookViewId="0">
      <selection activeCell="B55" sqref="B55:J55"/>
    </sheetView>
  </sheetViews>
  <sheetFormatPr baseColWidth="10" defaultColWidth="10.85546875" defaultRowHeight="15" x14ac:dyDescent="0.25"/>
  <cols>
    <col min="1" max="1" width="23" style="37" customWidth="1"/>
    <col min="2" max="2" width="19.7109375" style="37" customWidth="1"/>
    <col min="3" max="3" width="12.42578125" style="37" customWidth="1"/>
    <col min="4" max="4" width="15.7109375" style="37" customWidth="1"/>
    <col min="5" max="5" width="13.7109375" style="37" customWidth="1"/>
    <col min="6" max="9" width="15.7109375" style="37" customWidth="1"/>
    <col min="10" max="10" width="17.7109375" style="37" customWidth="1"/>
    <col min="11" max="13" width="10.85546875" style="34"/>
    <col min="14" max="14" width="12.140625" style="34" bestFit="1" customWidth="1"/>
    <col min="15" max="16384" width="10.85546875" style="34"/>
  </cols>
  <sheetData>
    <row r="1" spans="1:10" ht="21.75" customHeight="1" thickBot="1" x14ac:dyDescent="0.3">
      <c r="A1" s="5"/>
      <c r="B1" s="130" t="s">
        <v>90</v>
      </c>
      <c r="C1" s="131"/>
      <c r="D1" s="131"/>
      <c r="E1" s="131"/>
      <c r="F1" s="131"/>
      <c r="G1" s="131"/>
      <c r="H1" s="131"/>
      <c r="I1" s="131"/>
      <c r="J1" s="132"/>
    </row>
    <row r="2" spans="1:10" ht="21.75" customHeight="1" thickBot="1" x14ac:dyDescent="0.3">
      <c r="A2" s="6"/>
      <c r="B2" s="133" t="s">
        <v>0</v>
      </c>
      <c r="C2" s="134"/>
      <c r="D2" s="133" t="s">
        <v>1</v>
      </c>
      <c r="E2" s="134"/>
      <c r="F2" s="134"/>
      <c r="G2" s="134"/>
      <c r="H2" s="135"/>
      <c r="I2" s="1" t="s">
        <v>2</v>
      </c>
      <c r="J2" s="2" t="s">
        <v>3</v>
      </c>
    </row>
    <row r="3" spans="1:10" ht="21.75" thickBot="1" x14ac:dyDescent="0.3">
      <c r="A3" s="7"/>
      <c r="B3" s="136" t="s">
        <v>4</v>
      </c>
      <c r="C3" s="137"/>
      <c r="D3" s="136"/>
      <c r="E3" s="137"/>
      <c r="F3" s="137"/>
      <c r="G3" s="137"/>
      <c r="H3" s="138"/>
      <c r="I3" s="9"/>
      <c r="J3" s="10"/>
    </row>
    <row r="4" spans="1:10" ht="10.15" customHeight="1" x14ac:dyDescent="0.25">
      <c r="A4" s="126"/>
      <c r="B4" s="127"/>
      <c r="C4" s="127"/>
      <c r="D4" s="128"/>
      <c r="E4" s="128"/>
      <c r="F4" s="128"/>
      <c r="G4" s="128"/>
      <c r="H4" s="128"/>
      <c r="I4" s="127"/>
      <c r="J4" s="129"/>
    </row>
    <row r="5" spans="1:10" ht="3" customHeight="1" thickBot="1" x14ac:dyDescent="0.3">
      <c r="A5" s="118"/>
      <c r="B5" s="119"/>
      <c r="C5" s="119"/>
      <c r="D5" s="119"/>
      <c r="E5" s="119"/>
      <c r="F5" s="119"/>
      <c r="G5" s="119"/>
      <c r="H5" s="119"/>
      <c r="I5" s="119"/>
      <c r="J5" s="120"/>
    </row>
    <row r="6" spans="1:10" ht="15.75" customHeight="1" x14ac:dyDescent="0.25">
      <c r="A6" s="92" t="s">
        <v>56</v>
      </c>
      <c r="B6" s="93"/>
      <c r="C6" s="93"/>
      <c r="D6" s="93"/>
      <c r="E6" s="93"/>
      <c r="F6" s="93"/>
      <c r="G6" s="93"/>
      <c r="H6" s="93"/>
      <c r="I6" s="93"/>
      <c r="J6" s="94"/>
    </row>
    <row r="7" spans="1:10" ht="15.75" customHeight="1" x14ac:dyDescent="0.25">
      <c r="A7" s="87" t="s">
        <v>5</v>
      </c>
      <c r="B7" s="72"/>
      <c r="C7" s="72"/>
      <c r="D7" s="72"/>
      <c r="E7" s="72"/>
      <c r="F7" s="72"/>
      <c r="G7" s="72"/>
      <c r="H7" s="72"/>
      <c r="I7" s="72"/>
      <c r="J7" s="88"/>
    </row>
    <row r="8" spans="1:10" ht="15" customHeight="1" x14ac:dyDescent="0.25">
      <c r="A8" s="35" t="s">
        <v>6</v>
      </c>
      <c r="B8" s="121" t="s">
        <v>49</v>
      </c>
      <c r="C8" s="122"/>
      <c r="D8" s="122"/>
      <c r="E8" s="122"/>
      <c r="F8" s="122"/>
      <c r="G8" s="122"/>
      <c r="H8" s="122"/>
      <c r="I8" s="122"/>
      <c r="J8" s="123"/>
    </row>
    <row r="9" spans="1:10" ht="15" customHeight="1" x14ac:dyDescent="0.25">
      <c r="A9" s="36" t="s">
        <v>35</v>
      </c>
      <c r="B9" s="121" t="s">
        <v>50</v>
      </c>
      <c r="C9" s="122"/>
      <c r="D9" s="122"/>
      <c r="E9" s="122"/>
      <c r="F9" s="122"/>
      <c r="G9" s="122"/>
      <c r="H9" s="122"/>
      <c r="I9" s="122"/>
      <c r="J9" s="123"/>
    </row>
    <row r="10" spans="1:10" ht="15" customHeight="1" x14ac:dyDescent="0.25">
      <c r="A10" s="36" t="s">
        <v>36</v>
      </c>
      <c r="B10" s="121" t="s">
        <v>51</v>
      </c>
      <c r="C10" s="122"/>
      <c r="D10" s="122"/>
      <c r="E10" s="122"/>
      <c r="F10" s="122"/>
      <c r="G10" s="122"/>
      <c r="H10" s="122"/>
      <c r="I10" s="122"/>
      <c r="J10" s="123"/>
    </row>
    <row r="11" spans="1:10" ht="46.15" customHeight="1" x14ac:dyDescent="0.25">
      <c r="A11" s="35" t="s">
        <v>7</v>
      </c>
      <c r="B11" s="124" t="s">
        <v>83</v>
      </c>
      <c r="C11" s="124"/>
      <c r="D11" s="124"/>
      <c r="E11" s="124"/>
      <c r="F11" s="124"/>
      <c r="G11" s="124"/>
      <c r="H11" s="124"/>
      <c r="I11" s="124"/>
      <c r="J11" s="125"/>
    </row>
    <row r="12" spans="1:10" ht="31.5" customHeight="1" x14ac:dyDescent="0.25">
      <c r="A12" s="35" t="s">
        <v>8</v>
      </c>
      <c r="B12" s="124" t="s">
        <v>91</v>
      </c>
      <c r="C12" s="124"/>
      <c r="D12" s="124"/>
      <c r="E12" s="124"/>
      <c r="F12" s="124"/>
      <c r="G12" s="124"/>
      <c r="H12" s="124"/>
      <c r="I12" s="124"/>
      <c r="J12" s="125"/>
    </row>
    <row r="13" spans="1:10" ht="15.75" customHeight="1" x14ac:dyDescent="0.25">
      <c r="A13" s="105" t="s">
        <v>9</v>
      </c>
      <c r="B13" s="69"/>
      <c r="C13" s="69"/>
      <c r="D13" s="69"/>
      <c r="E13" s="69"/>
      <c r="F13" s="69"/>
      <c r="G13" s="69"/>
      <c r="H13" s="69"/>
      <c r="I13" s="69"/>
      <c r="J13" s="106"/>
    </row>
    <row r="14" spans="1:10" ht="27.75" customHeight="1" x14ac:dyDescent="0.25">
      <c r="A14" s="35" t="s">
        <v>10</v>
      </c>
      <c r="B14" s="8">
        <v>1</v>
      </c>
      <c r="C14" s="116" t="s">
        <v>58</v>
      </c>
      <c r="D14" s="116"/>
      <c r="E14" s="116"/>
      <c r="F14" s="116"/>
      <c r="G14" s="116"/>
      <c r="H14" s="116"/>
      <c r="I14" s="116"/>
      <c r="J14" s="117"/>
    </row>
    <row r="15" spans="1:10" ht="26.25" customHeight="1" x14ac:dyDescent="0.25">
      <c r="A15" s="35" t="s">
        <v>11</v>
      </c>
      <c r="B15" s="8">
        <v>1.1000000000000001</v>
      </c>
      <c r="C15" s="116" t="s">
        <v>59</v>
      </c>
      <c r="D15" s="116"/>
      <c r="E15" s="116"/>
      <c r="F15" s="116"/>
      <c r="G15" s="116"/>
      <c r="H15" s="116"/>
      <c r="I15" s="116"/>
      <c r="J15" s="117"/>
    </row>
    <row r="16" spans="1:10" ht="25.35" customHeight="1" x14ac:dyDescent="0.25">
      <c r="A16" s="35" t="s">
        <v>12</v>
      </c>
      <c r="B16" s="8" t="s">
        <v>53</v>
      </c>
      <c r="C16" s="116" t="s">
        <v>60</v>
      </c>
      <c r="D16" s="116"/>
      <c r="E16" s="116"/>
      <c r="F16" s="116"/>
      <c r="G16" s="116"/>
      <c r="H16" s="116"/>
      <c r="I16" s="116"/>
      <c r="J16" s="117"/>
    </row>
    <row r="17" spans="1:14" ht="15.75" customHeight="1" x14ac:dyDescent="0.25">
      <c r="A17" s="105" t="s">
        <v>13</v>
      </c>
      <c r="B17" s="69"/>
      <c r="C17" s="69"/>
      <c r="D17" s="69"/>
      <c r="E17" s="69"/>
      <c r="F17" s="69"/>
      <c r="G17" s="69"/>
      <c r="H17" s="69"/>
      <c r="I17" s="69"/>
      <c r="J17" s="106"/>
    </row>
    <row r="18" spans="1:14" ht="21.4" customHeight="1" x14ac:dyDescent="0.25">
      <c r="A18" s="14" t="s">
        <v>14</v>
      </c>
      <c r="B18" s="107" t="s">
        <v>52</v>
      </c>
      <c r="C18" s="107"/>
      <c r="D18" s="107"/>
      <c r="E18" s="107"/>
      <c r="F18" s="107"/>
      <c r="G18" s="107"/>
      <c r="H18" s="107"/>
      <c r="I18" s="107"/>
      <c r="J18" s="108"/>
    </row>
    <row r="19" spans="1:14" ht="62.65" customHeight="1" x14ac:dyDescent="0.25">
      <c r="A19" s="14" t="s">
        <v>15</v>
      </c>
      <c r="B19" s="107" t="s">
        <v>57</v>
      </c>
      <c r="C19" s="107"/>
      <c r="D19" s="107"/>
      <c r="E19" s="107"/>
      <c r="F19" s="107"/>
      <c r="G19" s="107"/>
      <c r="H19" s="107"/>
      <c r="I19" s="107"/>
      <c r="J19" s="108"/>
    </row>
    <row r="20" spans="1:14" ht="21" customHeight="1" x14ac:dyDescent="0.25">
      <c r="A20" s="14" t="s">
        <v>16</v>
      </c>
      <c r="B20" s="107" t="s">
        <v>54</v>
      </c>
      <c r="C20" s="107"/>
      <c r="D20" s="107"/>
      <c r="E20" s="107"/>
      <c r="F20" s="107"/>
      <c r="G20" s="107"/>
      <c r="H20" s="107"/>
      <c r="I20" s="107"/>
      <c r="J20" s="108"/>
    </row>
    <row r="21" spans="1:14" ht="19.899999999999999" customHeight="1" thickBot="1" x14ac:dyDescent="0.3">
      <c r="A21" s="15" t="s">
        <v>37</v>
      </c>
      <c r="B21" s="109" t="s">
        <v>55</v>
      </c>
      <c r="C21" s="109"/>
      <c r="D21" s="109"/>
      <c r="E21" s="109"/>
      <c r="F21" s="109"/>
      <c r="G21" s="109"/>
      <c r="H21" s="109"/>
      <c r="I21" s="109"/>
      <c r="J21" s="110"/>
    </row>
    <row r="22" spans="1:14" ht="15.75" customHeight="1" x14ac:dyDescent="0.25">
      <c r="A22" s="92" t="s">
        <v>17</v>
      </c>
      <c r="B22" s="93"/>
      <c r="C22" s="93"/>
      <c r="D22" s="93"/>
      <c r="E22" s="93"/>
      <c r="F22" s="93"/>
      <c r="G22" s="93"/>
      <c r="H22" s="93"/>
      <c r="I22" s="93"/>
      <c r="J22" s="94"/>
    </row>
    <row r="23" spans="1:14" ht="15.75" customHeight="1" x14ac:dyDescent="0.25">
      <c r="A23" s="87" t="s">
        <v>18</v>
      </c>
      <c r="B23" s="72"/>
      <c r="C23" s="72"/>
      <c r="D23" s="72"/>
      <c r="E23" s="72"/>
      <c r="F23" s="72"/>
      <c r="G23" s="72"/>
      <c r="H23" s="72"/>
      <c r="I23" s="72"/>
      <c r="J23" s="88"/>
    </row>
    <row r="24" spans="1:14" ht="15" customHeight="1" x14ac:dyDescent="0.25">
      <c r="A24" s="111" t="s">
        <v>19</v>
      </c>
      <c r="B24" s="112"/>
      <c r="C24" s="113" t="s">
        <v>20</v>
      </c>
      <c r="D24" s="114"/>
      <c r="E24" s="114"/>
      <c r="F24" s="114" t="s">
        <v>21</v>
      </c>
      <c r="G24" s="114"/>
      <c r="H24" s="112"/>
      <c r="I24" s="113" t="s">
        <v>22</v>
      </c>
      <c r="J24" s="115"/>
    </row>
    <row r="25" spans="1:14" x14ac:dyDescent="0.25">
      <c r="A25" s="95">
        <v>589452322</v>
      </c>
      <c r="B25" s="96"/>
      <c r="C25" s="97">
        <v>601956126.22000003</v>
      </c>
      <c r="D25" s="98"/>
      <c r="E25" s="99"/>
      <c r="F25" s="100">
        <v>140525457.12</v>
      </c>
      <c r="G25" s="101"/>
      <c r="H25" s="102"/>
      <c r="I25" s="103">
        <f>F25/C25</f>
        <v>0.233448005592091</v>
      </c>
      <c r="J25" s="104"/>
    </row>
    <row r="26" spans="1:14" ht="15.75" customHeight="1" x14ac:dyDescent="0.25">
      <c r="A26" s="87" t="s">
        <v>23</v>
      </c>
      <c r="B26" s="72"/>
      <c r="C26" s="72"/>
      <c r="D26" s="72"/>
      <c r="E26" s="72"/>
      <c r="F26" s="72"/>
      <c r="G26" s="72"/>
      <c r="H26" s="72"/>
      <c r="I26" s="72"/>
      <c r="J26" s="88"/>
    </row>
    <row r="27" spans="1:14" ht="15" customHeight="1" x14ac:dyDescent="0.25">
      <c r="A27" s="38"/>
      <c r="B27" s="34"/>
      <c r="C27" s="89" t="s">
        <v>48</v>
      </c>
      <c r="D27" s="90"/>
      <c r="E27" s="89" t="s">
        <v>46</v>
      </c>
      <c r="F27" s="90"/>
      <c r="G27" s="89" t="s">
        <v>47</v>
      </c>
      <c r="H27" s="89"/>
      <c r="I27" s="89" t="s">
        <v>24</v>
      </c>
      <c r="J27" s="91"/>
    </row>
    <row r="28" spans="1:14" ht="38.25" x14ac:dyDescent="0.25">
      <c r="A28" s="12" t="s">
        <v>25</v>
      </c>
      <c r="B28" s="4" t="s">
        <v>26</v>
      </c>
      <c r="C28" s="4" t="s">
        <v>38</v>
      </c>
      <c r="D28" s="4" t="s">
        <v>39</v>
      </c>
      <c r="E28" s="4" t="s">
        <v>40</v>
      </c>
      <c r="F28" s="4" t="s">
        <v>41</v>
      </c>
      <c r="G28" s="4" t="s">
        <v>42</v>
      </c>
      <c r="H28" s="4" t="s">
        <v>43</v>
      </c>
      <c r="I28" s="4" t="s">
        <v>44</v>
      </c>
      <c r="J28" s="13" t="s">
        <v>45</v>
      </c>
    </row>
    <row r="29" spans="1:14" ht="96.2" customHeight="1" x14ac:dyDescent="0.25">
      <c r="A29" s="26" t="s">
        <v>74</v>
      </c>
      <c r="B29" s="26" t="s">
        <v>75</v>
      </c>
      <c r="C29" s="53">
        <v>4</v>
      </c>
      <c r="D29" s="54">
        <v>24789887.93</v>
      </c>
      <c r="E29" s="55" t="s">
        <v>89</v>
      </c>
      <c r="F29" s="54">
        <v>4397108.9000000004</v>
      </c>
      <c r="G29" s="50" t="s">
        <v>89</v>
      </c>
      <c r="H29" s="39">
        <v>3569902.65</v>
      </c>
      <c r="I29" s="42" t="s">
        <v>89</v>
      </c>
      <c r="J29" s="43">
        <f t="shared" ref="J29:J32" si="0">H29/F29</f>
        <v>0.81187496857310026</v>
      </c>
      <c r="N29" s="48"/>
    </row>
    <row r="30" spans="1:14" ht="87.6" customHeight="1" x14ac:dyDescent="0.25">
      <c r="A30" s="16" t="s">
        <v>62</v>
      </c>
      <c r="B30" s="26" t="s">
        <v>66</v>
      </c>
      <c r="C30" s="56">
        <v>16</v>
      </c>
      <c r="D30" s="54">
        <v>150946613.56999999</v>
      </c>
      <c r="E30" s="55">
        <v>5</v>
      </c>
      <c r="F30" s="54">
        <v>27107567.84</v>
      </c>
      <c r="G30" s="45">
        <v>19</v>
      </c>
      <c r="H30" s="39">
        <v>26622124.699999999</v>
      </c>
      <c r="I30" s="42">
        <f t="shared" ref="I30:I33" si="1">G30/E30</f>
        <v>3.8</v>
      </c>
      <c r="J30" s="43">
        <f t="shared" si="0"/>
        <v>0.98209196993012116</v>
      </c>
    </row>
    <row r="31" spans="1:14" ht="88.15" customHeight="1" x14ac:dyDescent="0.25">
      <c r="A31" s="16" t="s">
        <v>63</v>
      </c>
      <c r="B31" s="26" t="s">
        <v>67</v>
      </c>
      <c r="C31" s="53">
        <v>37584</v>
      </c>
      <c r="D31" s="54">
        <v>62553715.869999997</v>
      </c>
      <c r="E31" s="53">
        <v>8139</v>
      </c>
      <c r="F31" s="54">
        <v>10957271.84</v>
      </c>
      <c r="G31" s="50">
        <v>8137</v>
      </c>
      <c r="H31" s="39">
        <v>10505228.82</v>
      </c>
      <c r="I31" s="42">
        <f t="shared" si="1"/>
        <v>0.99975426956628577</v>
      </c>
      <c r="J31" s="43">
        <f t="shared" si="0"/>
        <v>0.95874492970505698</v>
      </c>
    </row>
    <row r="32" spans="1:14" ht="92.25" customHeight="1" x14ac:dyDescent="0.25">
      <c r="A32" s="25" t="s">
        <v>64</v>
      </c>
      <c r="B32" s="49" t="s">
        <v>68</v>
      </c>
      <c r="C32" s="57">
        <v>217</v>
      </c>
      <c r="D32" s="58">
        <v>28881764.469999999</v>
      </c>
      <c r="E32" s="59">
        <v>100</v>
      </c>
      <c r="F32" s="58">
        <v>5122729.1500000004</v>
      </c>
      <c r="G32" s="46">
        <v>101</v>
      </c>
      <c r="H32" s="40">
        <v>4915511.6500000004</v>
      </c>
      <c r="I32" s="42">
        <f t="shared" si="1"/>
        <v>1.01</v>
      </c>
      <c r="J32" s="43">
        <f t="shared" si="0"/>
        <v>0.95954939370550174</v>
      </c>
    </row>
    <row r="33" spans="1:16" ht="67.150000000000006" customHeight="1" thickBot="1" x14ac:dyDescent="0.3">
      <c r="A33" s="27" t="s">
        <v>65</v>
      </c>
      <c r="B33" s="28" t="s">
        <v>69</v>
      </c>
      <c r="C33" s="60">
        <v>321</v>
      </c>
      <c r="D33" s="61">
        <v>15864857.6</v>
      </c>
      <c r="E33" s="60">
        <v>85</v>
      </c>
      <c r="F33" s="61">
        <v>2957324.15</v>
      </c>
      <c r="G33" s="52">
        <v>53</v>
      </c>
      <c r="H33" s="41">
        <v>2847324.15</v>
      </c>
      <c r="I33" s="42">
        <f t="shared" si="1"/>
        <v>0.62352941176470589</v>
      </c>
      <c r="J33" s="43">
        <f>H33/F33</f>
        <v>0.96280421272047567</v>
      </c>
      <c r="P33"/>
    </row>
    <row r="34" spans="1:16" ht="15.75" customHeight="1" x14ac:dyDescent="0.25">
      <c r="A34" s="92" t="s">
        <v>27</v>
      </c>
      <c r="B34" s="93"/>
      <c r="C34" s="93"/>
      <c r="D34" s="93"/>
      <c r="E34" s="93"/>
      <c r="F34" s="93"/>
      <c r="G34" s="93"/>
      <c r="H34" s="93"/>
      <c r="I34" s="93"/>
      <c r="J34" s="94"/>
    </row>
    <row r="35" spans="1:16" ht="27" customHeight="1" thickBot="1" x14ac:dyDescent="0.3">
      <c r="A35" s="87" t="s">
        <v>28</v>
      </c>
      <c r="B35" s="72"/>
      <c r="C35" s="72"/>
      <c r="D35" s="72"/>
      <c r="E35" s="72"/>
      <c r="F35" s="72"/>
      <c r="G35" s="72"/>
      <c r="H35" s="72"/>
      <c r="I35" s="72"/>
      <c r="J35" s="88"/>
    </row>
    <row r="36" spans="1:16" ht="51.4" customHeight="1" thickBot="1" x14ac:dyDescent="0.3">
      <c r="A36" s="19" t="s">
        <v>29</v>
      </c>
      <c r="B36" s="63" t="s">
        <v>76</v>
      </c>
      <c r="C36" s="63"/>
      <c r="D36" s="63"/>
      <c r="E36" s="63"/>
      <c r="F36" s="63"/>
      <c r="G36" s="63"/>
      <c r="H36" s="63"/>
      <c r="I36" s="63"/>
      <c r="J36" s="64"/>
    </row>
    <row r="37" spans="1:16" ht="91.5" customHeight="1" x14ac:dyDescent="0.25">
      <c r="A37" s="20" t="s">
        <v>30</v>
      </c>
      <c r="B37" s="63" t="s">
        <v>77</v>
      </c>
      <c r="C37" s="63"/>
      <c r="D37" s="63"/>
      <c r="E37" s="63"/>
      <c r="F37" s="63"/>
      <c r="G37" s="63"/>
      <c r="H37" s="63"/>
      <c r="I37" s="63"/>
      <c r="J37" s="64"/>
    </row>
    <row r="38" spans="1:16" ht="79.7" customHeight="1" x14ac:dyDescent="0.25">
      <c r="A38" s="20" t="s">
        <v>31</v>
      </c>
      <c r="B38" s="79" t="s">
        <v>92</v>
      </c>
      <c r="C38" s="82"/>
      <c r="D38" s="82"/>
      <c r="E38" s="82"/>
      <c r="F38" s="82"/>
      <c r="G38" s="82"/>
      <c r="H38" s="82"/>
      <c r="I38" s="82"/>
      <c r="J38" s="83"/>
    </row>
    <row r="39" spans="1:16" ht="165.95" customHeight="1" thickBot="1" x14ac:dyDescent="0.3">
      <c r="A39" s="21" t="s">
        <v>32</v>
      </c>
      <c r="B39" s="81" t="s">
        <v>93</v>
      </c>
      <c r="C39" s="82"/>
      <c r="D39" s="82"/>
      <c r="E39" s="82"/>
      <c r="F39" s="82"/>
      <c r="G39" s="82"/>
      <c r="H39" s="82"/>
      <c r="I39" s="82"/>
      <c r="J39" s="83"/>
    </row>
    <row r="40" spans="1:16" ht="31.9" customHeight="1" thickBot="1" x14ac:dyDescent="0.3">
      <c r="A40" s="19" t="s">
        <v>29</v>
      </c>
      <c r="B40" s="63" t="s">
        <v>70</v>
      </c>
      <c r="C40" s="63"/>
      <c r="D40" s="63"/>
      <c r="E40" s="63"/>
      <c r="F40" s="63"/>
      <c r="G40" s="63"/>
      <c r="H40" s="63"/>
      <c r="I40" s="63"/>
      <c r="J40" s="64"/>
    </row>
    <row r="41" spans="1:16" ht="72" customHeight="1" x14ac:dyDescent="0.25">
      <c r="A41" s="20" t="s">
        <v>30</v>
      </c>
      <c r="B41" s="63" t="s">
        <v>78</v>
      </c>
      <c r="C41" s="63"/>
      <c r="D41" s="63"/>
      <c r="E41" s="63"/>
      <c r="F41" s="63"/>
      <c r="G41" s="63"/>
      <c r="H41" s="63"/>
      <c r="I41" s="63"/>
      <c r="J41" s="64"/>
    </row>
    <row r="42" spans="1:16" ht="95.1" customHeight="1" x14ac:dyDescent="0.25">
      <c r="A42" s="20" t="s">
        <v>31</v>
      </c>
      <c r="B42" s="79" t="s">
        <v>94</v>
      </c>
      <c r="C42" s="79"/>
      <c r="D42" s="79"/>
      <c r="E42" s="79"/>
      <c r="F42" s="79"/>
      <c r="G42" s="79"/>
      <c r="H42" s="79"/>
      <c r="I42" s="79"/>
      <c r="J42" s="80"/>
      <c r="K42" s="11"/>
    </row>
    <row r="43" spans="1:16" ht="124.7" customHeight="1" thickBot="1" x14ac:dyDescent="0.3">
      <c r="A43" s="21" t="s">
        <v>32</v>
      </c>
      <c r="B43" s="81" t="s">
        <v>95</v>
      </c>
      <c r="C43" s="82"/>
      <c r="D43" s="82"/>
      <c r="E43" s="82"/>
      <c r="F43" s="82"/>
      <c r="G43" s="82"/>
      <c r="H43" s="82"/>
      <c r="I43" s="82"/>
      <c r="J43" s="83"/>
    </row>
    <row r="44" spans="1:16" ht="36.75" customHeight="1" thickBot="1" x14ac:dyDescent="0.3">
      <c r="A44" s="29" t="s">
        <v>29</v>
      </c>
      <c r="B44" s="77" t="s">
        <v>71</v>
      </c>
      <c r="C44" s="77"/>
      <c r="D44" s="77"/>
      <c r="E44" s="77"/>
      <c r="F44" s="77"/>
      <c r="G44" s="77"/>
      <c r="H44" s="77"/>
      <c r="I44" s="77"/>
      <c r="J44" s="78"/>
    </row>
    <row r="45" spans="1:16" ht="100.9" customHeight="1" x14ac:dyDescent="0.25">
      <c r="A45" s="30" t="s">
        <v>30</v>
      </c>
      <c r="B45" s="63" t="s">
        <v>79</v>
      </c>
      <c r="C45" s="63"/>
      <c r="D45" s="63"/>
      <c r="E45" s="63"/>
      <c r="F45" s="63"/>
      <c r="G45" s="63"/>
      <c r="H45" s="63"/>
      <c r="I45" s="63"/>
      <c r="J45" s="64"/>
    </row>
    <row r="46" spans="1:16" ht="79.900000000000006" customHeight="1" x14ac:dyDescent="0.25">
      <c r="A46" s="30" t="s">
        <v>31</v>
      </c>
      <c r="B46" s="81" t="s">
        <v>96</v>
      </c>
      <c r="C46" s="82"/>
      <c r="D46" s="82"/>
      <c r="E46" s="82"/>
      <c r="F46" s="82"/>
      <c r="G46" s="82"/>
      <c r="H46" s="82"/>
      <c r="I46" s="82"/>
      <c r="J46" s="83"/>
    </row>
    <row r="47" spans="1:16" ht="114.2" customHeight="1" thickBot="1" x14ac:dyDescent="0.3">
      <c r="A47" s="31" t="s">
        <v>32</v>
      </c>
      <c r="B47" s="79" t="s">
        <v>97</v>
      </c>
      <c r="C47" s="82"/>
      <c r="D47" s="82"/>
      <c r="E47" s="82"/>
      <c r="F47" s="82"/>
      <c r="G47" s="82"/>
      <c r="H47" s="82"/>
      <c r="I47" s="82"/>
      <c r="J47" s="83"/>
    </row>
    <row r="48" spans="1:16" ht="27" customHeight="1" thickBot="1" x14ac:dyDescent="0.3">
      <c r="A48" s="29" t="s">
        <v>29</v>
      </c>
      <c r="B48" s="77" t="s">
        <v>72</v>
      </c>
      <c r="C48" s="77"/>
      <c r="D48" s="77"/>
      <c r="E48" s="77"/>
      <c r="F48" s="77"/>
      <c r="G48" s="77"/>
      <c r="H48" s="77"/>
      <c r="I48" s="77"/>
      <c r="J48" s="78"/>
    </row>
    <row r="49" spans="1:10" ht="76.5" customHeight="1" x14ac:dyDescent="0.25">
      <c r="A49" s="30" t="s">
        <v>30</v>
      </c>
      <c r="B49" s="63" t="s">
        <v>80</v>
      </c>
      <c r="C49" s="63"/>
      <c r="D49" s="63"/>
      <c r="E49" s="63"/>
      <c r="F49" s="63"/>
      <c r="G49" s="63"/>
      <c r="H49" s="63"/>
      <c r="I49" s="63"/>
      <c r="J49" s="64"/>
    </row>
    <row r="50" spans="1:10" ht="100.15" customHeight="1" x14ac:dyDescent="0.25">
      <c r="A50" s="30" t="s">
        <v>31</v>
      </c>
      <c r="B50" s="81" t="s">
        <v>98</v>
      </c>
      <c r="C50" s="82"/>
      <c r="D50" s="82"/>
      <c r="E50" s="82"/>
      <c r="F50" s="82"/>
      <c r="G50" s="82"/>
      <c r="H50" s="82"/>
      <c r="I50" s="82"/>
      <c r="J50" s="83"/>
    </row>
    <row r="51" spans="1:10" ht="108.95" customHeight="1" thickBot="1" x14ac:dyDescent="0.3">
      <c r="A51" s="32" t="s">
        <v>32</v>
      </c>
      <c r="B51" s="84" t="s">
        <v>99</v>
      </c>
      <c r="C51" s="85"/>
      <c r="D51" s="85"/>
      <c r="E51" s="85"/>
      <c r="F51" s="85"/>
      <c r="G51" s="85"/>
      <c r="H51" s="85"/>
      <c r="I51" s="85"/>
      <c r="J51" s="86"/>
    </row>
    <row r="52" spans="1:10" ht="30.75" customHeight="1" thickBot="1" x14ac:dyDescent="0.3">
      <c r="A52" s="22" t="s">
        <v>29</v>
      </c>
      <c r="B52" s="77" t="s">
        <v>73</v>
      </c>
      <c r="C52" s="77"/>
      <c r="D52" s="77"/>
      <c r="E52" s="77"/>
      <c r="F52" s="77"/>
      <c r="G52" s="77"/>
      <c r="H52" s="77"/>
      <c r="I52" s="77"/>
      <c r="J52" s="78"/>
    </row>
    <row r="53" spans="1:10" ht="56.45" customHeight="1" x14ac:dyDescent="0.25">
      <c r="A53" s="23" t="s">
        <v>30</v>
      </c>
      <c r="B53" s="63" t="s">
        <v>81</v>
      </c>
      <c r="C53" s="63"/>
      <c r="D53" s="63"/>
      <c r="E53" s="63"/>
      <c r="F53" s="63"/>
      <c r="G53" s="63"/>
      <c r="H53" s="63"/>
      <c r="I53" s="63"/>
      <c r="J53" s="64"/>
    </row>
    <row r="54" spans="1:10" ht="102" customHeight="1" x14ac:dyDescent="0.25">
      <c r="A54" s="23" t="s">
        <v>31</v>
      </c>
      <c r="B54" s="65" t="s">
        <v>100</v>
      </c>
      <c r="C54" s="66"/>
      <c r="D54" s="66"/>
      <c r="E54" s="66"/>
      <c r="F54" s="66"/>
      <c r="G54" s="66"/>
      <c r="H54" s="66"/>
      <c r="I54" s="66"/>
      <c r="J54" s="67"/>
    </row>
    <row r="55" spans="1:10" ht="118.5" customHeight="1" thickBot="1" x14ac:dyDescent="0.3">
      <c r="A55" s="24" t="s">
        <v>32</v>
      </c>
      <c r="B55" s="65" t="s">
        <v>101</v>
      </c>
      <c r="C55" s="66"/>
      <c r="D55" s="66"/>
      <c r="E55" s="66"/>
      <c r="F55" s="66"/>
      <c r="G55" s="66"/>
      <c r="H55" s="66"/>
      <c r="I55" s="66"/>
      <c r="J55" s="67"/>
    </row>
    <row r="56" spans="1:10" x14ac:dyDescent="0.25">
      <c r="A56" s="17"/>
      <c r="B56" s="18"/>
      <c r="C56" s="18"/>
      <c r="D56" s="18"/>
      <c r="E56" s="18"/>
      <c r="F56" s="18"/>
      <c r="G56" s="18"/>
      <c r="H56" s="18"/>
      <c r="I56" s="18"/>
      <c r="J56" s="18"/>
    </row>
    <row r="57" spans="1:10" ht="15.75" customHeight="1" x14ac:dyDescent="0.25">
      <c r="A57" s="68" t="s">
        <v>33</v>
      </c>
      <c r="B57" s="69"/>
      <c r="C57" s="69"/>
      <c r="D57" s="69"/>
      <c r="E57" s="69"/>
      <c r="F57" s="69"/>
      <c r="G57" s="69"/>
      <c r="H57" s="69"/>
      <c r="I57" s="69"/>
      <c r="J57" s="70"/>
    </row>
    <row r="58" spans="1:10" ht="15.75" customHeight="1" x14ac:dyDescent="0.25">
      <c r="A58" s="71" t="s">
        <v>34</v>
      </c>
      <c r="B58" s="72"/>
      <c r="C58" s="72"/>
      <c r="D58" s="72"/>
      <c r="E58" s="72"/>
      <c r="F58" s="72"/>
      <c r="G58" s="72"/>
      <c r="H58" s="72"/>
      <c r="I58" s="72"/>
      <c r="J58" s="73"/>
    </row>
    <row r="59" spans="1:10" x14ac:dyDescent="0.25">
      <c r="A59" s="74"/>
      <c r="B59" s="75"/>
      <c r="C59" s="75"/>
      <c r="D59" s="75"/>
      <c r="E59" s="75"/>
      <c r="F59" s="75"/>
      <c r="G59" s="75"/>
      <c r="H59" s="75"/>
      <c r="I59" s="75"/>
      <c r="J59" s="76"/>
    </row>
    <row r="60" spans="1:10" x14ac:dyDescent="0.25">
      <c r="A60" s="62" t="s">
        <v>82</v>
      </c>
      <c r="B60" s="62"/>
      <c r="C60" s="62"/>
      <c r="D60" s="62"/>
      <c r="E60" s="62"/>
      <c r="F60" s="62"/>
      <c r="G60" s="62"/>
      <c r="H60" s="62"/>
      <c r="I60" s="62"/>
      <c r="J60" s="62"/>
    </row>
  </sheetData>
  <mergeCells count="64">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B40:J40"/>
    <mergeCell ref="A26:J26"/>
    <mergeCell ref="C27:D27"/>
    <mergeCell ref="E27:F27"/>
    <mergeCell ref="G27:H27"/>
    <mergeCell ref="I27:J27"/>
    <mergeCell ref="A34:J34"/>
    <mergeCell ref="A35:J35"/>
    <mergeCell ref="B36:J36"/>
    <mergeCell ref="B37:J37"/>
    <mergeCell ref="B38:J38"/>
    <mergeCell ref="B39:J39"/>
    <mergeCell ref="B52:J52"/>
    <mergeCell ref="B41:J41"/>
    <mergeCell ref="B42:J42"/>
    <mergeCell ref="B43:J43"/>
    <mergeCell ref="B44:J44"/>
    <mergeCell ref="B45:J45"/>
    <mergeCell ref="B46:J46"/>
    <mergeCell ref="B47:J47"/>
    <mergeCell ref="B48:J48"/>
    <mergeCell ref="B49:J49"/>
    <mergeCell ref="B50:J50"/>
    <mergeCell ref="B51:J51"/>
    <mergeCell ref="A60:J60"/>
    <mergeCell ref="B53:J53"/>
    <mergeCell ref="B54:J54"/>
    <mergeCell ref="B55:J55"/>
    <mergeCell ref="A57:J57"/>
    <mergeCell ref="A58:J58"/>
    <mergeCell ref="A59:J59"/>
  </mergeCells>
  <dataValidations count="16">
    <dataValidation allowBlank="1" showInputMessage="1" showErrorMessage="1" prompt="Nombre de cada producto" sqref="A28:A33" xr:uid="{8E180BBB-7421-44F8-B3BB-6EEC76779B20}"/>
    <dataValidation allowBlank="1" showInputMessage="1" showErrorMessage="1" prompt="Nombre del indicador" sqref="B28:B31 B33" xr:uid="{B2F9027A-B180-4DC6-A91E-AB413A0489AA}"/>
    <dataValidation allowBlank="1" showInputMessage="1" showErrorMessage="1" prompt="Meta alcanzada en el trimestre" sqref="G28 G30:G31" xr:uid="{107FE3CB-B631-413B-8A3C-81F2E15FBA13}"/>
    <dataValidation allowBlank="1" showInputMessage="1" showErrorMessage="1" prompt="Monto ejecutado en el trimestre" sqref="H28:H31 H33" xr:uid="{59859010-891E-42F9-8E6B-66EE9DA7DCD2}"/>
    <dataValidation allowBlank="1" sqref="A8" xr:uid="{0AAB87BC-3DC8-4B00-905F-2D36A29A2D2C}"/>
    <dataValidation allowBlank="1" showInputMessage="1" prompt="Nombre del capítulo" sqref="B8:J10" xr:uid="{6DE7979A-40AE-4150-99CC-BA9FF679E4C3}"/>
    <dataValidation allowBlank="1" showInputMessage="1" showErrorMessage="1" prompt="¿A quién va dirigido el programa?, ¿qué característica tiene esta población que requiere ser beneficiada?" sqref="B20:J20" xr:uid="{14BDFB48-44BC-4218-A6AF-D815C5C0292D}"/>
    <dataValidation allowBlank="1" showInputMessage="1" showErrorMessage="1" prompt="Nombre del producto" sqref="B52:J52 B40:J40 B48:J48 B44:J44 B36:J36" xr:uid="{C63FD614-A01E-4BB7-9602-256FBDA80CD1}"/>
    <dataValidation allowBlank="1" showInputMessage="1" showErrorMessage="1" prompt="¿En qué consiste el producto? su objetivo" sqref="B45:J45 B41:J41 B49:J49 B53:J53 B37:J37" xr:uid="{CF382248-FFF9-40A5-947C-24DE17BA26C9}"/>
    <dataValidation allowBlank="1" showInputMessage="1" showErrorMessage="1" prompt="1. Describir lo plasmado en el presupuesto_x000a_2. Describir lo alcanzado en términos financieros y de producción " sqref="B46:J46 B50:J50 B42:J42 B54:J54 B38:J38" xr:uid="{D02819F3-D870-468A-978F-D2821C835CBE}"/>
    <dataValidation allowBlank="1" showInputMessage="1" showErrorMessage="1" prompt="De existir desvío, explicar razones." sqref="K42 B43:J43 B51:J51 B55:J56 B47:J47 B39:J39" xr:uid="{C9B8C46C-71D9-4E3C-8AEE-895C2BE70737}"/>
    <dataValidation allowBlank="1" showInputMessage="1" showErrorMessage="1" prompt="Oportunidades de mejora identificadas" sqref="A59:J59" xr:uid="{00574E02-FDA2-45EB-B5B4-405FC4AC40CF}"/>
    <dataValidation allowBlank="1" showInputMessage="1" showErrorMessage="1" prompt="Presupuesto del programa" sqref="A25:C25 F25" xr:uid="{23B0ED9B-23B6-47D6-A013-0F752218FBB0}"/>
    <dataValidation allowBlank="1" showInputMessage="1" showErrorMessage="1" prompt="¿En qué consiste el programa?" sqref="B19:J19" xr:uid="{64D15532-32A4-4871-85B7-859BE90225E1}"/>
    <dataValidation allowBlank="1" showInputMessage="1" showErrorMessage="1" prompt="Meta anual del indicador" sqref="E28:E29 C28:C31 C33 G29" xr:uid="{106E7E64-731F-4D74-8FB2-CC1EB8468A4E}"/>
    <dataValidation allowBlank="1" showInputMessage="1" showErrorMessage="1" prompt="Monto presupuestado para el producto" sqref="D29:F31 F28:F29 D33:F33 G29 D28:D29" xr:uid="{71F5D061-E04E-414E-9755-1712E52B1E6A}"/>
  </dataValidations>
  <pageMargins left="0.23622047244094491" right="0.23622047244094491" top="0.74803149606299213" bottom="0.74803149606299213" header="0.31496062992125984" footer="0.31496062992125984"/>
  <pageSetup scale="61" fitToHeight="0" orientation="portrait" r:id="rId1"/>
  <rowBreaks count="2" manualBreakCount="2">
    <brk id="33" max="9" man="1"/>
    <brk id="47" max="9"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EBCF9-381D-4636-A9E5-B1AB7AE33C87}">
  <sheetPr>
    <pageSetUpPr fitToPage="1"/>
  </sheetPr>
  <dimension ref="A1:P60"/>
  <sheetViews>
    <sheetView showGridLines="0" view="pageBreakPreview" topLeftCell="A14" zoomScale="115" zoomScaleNormal="100" zoomScaleSheetLayoutView="115" workbookViewId="0">
      <selection activeCell="A26" sqref="A26:J26"/>
    </sheetView>
  </sheetViews>
  <sheetFormatPr baseColWidth="10" defaultColWidth="10.85546875" defaultRowHeight="15" x14ac:dyDescent="0.25"/>
  <cols>
    <col min="1" max="1" width="23" style="37" customWidth="1"/>
    <col min="2" max="2" width="19.7109375" style="37" customWidth="1"/>
    <col min="3" max="3" width="12.42578125" style="37" customWidth="1"/>
    <col min="4" max="4" width="15.7109375" style="37" customWidth="1"/>
    <col min="5" max="5" width="13.7109375" style="37" customWidth="1"/>
    <col min="6" max="9" width="15.7109375" style="37" customWidth="1"/>
    <col min="10" max="10" width="17.7109375" style="37" customWidth="1"/>
    <col min="11" max="13" width="10.85546875" style="34"/>
    <col min="14" max="14" width="12.140625" style="34" bestFit="1" customWidth="1"/>
    <col min="15" max="16384" width="10.85546875" style="34"/>
  </cols>
  <sheetData>
    <row r="1" spans="1:10" ht="21.75" thickBot="1" x14ac:dyDescent="0.3">
      <c r="A1" s="5"/>
      <c r="B1" s="130" t="s">
        <v>107</v>
      </c>
      <c r="C1" s="131"/>
      <c r="D1" s="131"/>
      <c r="E1" s="131"/>
      <c r="F1" s="131"/>
      <c r="G1" s="131"/>
      <c r="H1" s="131"/>
      <c r="I1" s="131"/>
      <c r="J1" s="132"/>
    </row>
    <row r="2" spans="1:10" ht="21.75" thickBot="1" x14ac:dyDescent="0.3">
      <c r="A2" s="6"/>
      <c r="B2" s="133" t="s">
        <v>0</v>
      </c>
      <c r="C2" s="134"/>
      <c r="D2" s="133" t="s">
        <v>1</v>
      </c>
      <c r="E2" s="134"/>
      <c r="F2" s="134"/>
      <c r="G2" s="134"/>
      <c r="H2" s="135"/>
      <c r="I2" s="1" t="s">
        <v>2</v>
      </c>
      <c r="J2" s="2" t="s">
        <v>3</v>
      </c>
    </row>
    <row r="3" spans="1:10" ht="21.75" thickBot="1" x14ac:dyDescent="0.3">
      <c r="A3" s="7"/>
      <c r="B3" s="136" t="s">
        <v>4</v>
      </c>
      <c r="C3" s="137"/>
      <c r="D3" s="136"/>
      <c r="E3" s="137"/>
      <c r="F3" s="137"/>
      <c r="G3" s="137"/>
      <c r="H3" s="138"/>
      <c r="I3" s="9"/>
      <c r="J3" s="10"/>
    </row>
    <row r="4" spans="1:10" ht="10.15" customHeight="1" x14ac:dyDescent="0.25">
      <c r="A4" s="126"/>
      <c r="B4" s="127"/>
      <c r="C4" s="127"/>
      <c r="D4" s="128"/>
      <c r="E4" s="128"/>
      <c r="F4" s="128"/>
      <c r="G4" s="128"/>
      <c r="H4" s="128"/>
      <c r="I4" s="127"/>
      <c r="J4" s="129"/>
    </row>
    <row r="5" spans="1:10" ht="3" customHeight="1" thickBot="1" x14ac:dyDescent="0.3">
      <c r="A5" s="118"/>
      <c r="B5" s="119"/>
      <c r="C5" s="119"/>
      <c r="D5" s="119"/>
      <c r="E5" s="119"/>
      <c r="F5" s="119"/>
      <c r="G5" s="119"/>
      <c r="H5" s="119"/>
      <c r="I5" s="119"/>
      <c r="J5" s="120"/>
    </row>
    <row r="6" spans="1:10" ht="15.75" x14ac:dyDescent="0.25">
      <c r="A6" s="92" t="s">
        <v>56</v>
      </c>
      <c r="B6" s="93"/>
      <c r="C6" s="93"/>
      <c r="D6" s="93"/>
      <c r="E6" s="93"/>
      <c r="F6" s="93"/>
      <c r="G6" s="93"/>
      <c r="H6" s="93"/>
      <c r="I6" s="93"/>
      <c r="J6" s="94"/>
    </row>
    <row r="7" spans="1:10" ht="15.75" x14ac:dyDescent="0.25">
      <c r="A7" s="87" t="s">
        <v>5</v>
      </c>
      <c r="B7" s="72"/>
      <c r="C7" s="72"/>
      <c r="D7" s="72"/>
      <c r="E7" s="72"/>
      <c r="F7" s="72"/>
      <c r="G7" s="72"/>
      <c r="H7" s="72"/>
      <c r="I7" s="72"/>
      <c r="J7" s="88"/>
    </row>
    <row r="8" spans="1:10" x14ac:dyDescent="0.25">
      <c r="A8" s="35" t="s">
        <v>6</v>
      </c>
      <c r="B8" s="121" t="s">
        <v>49</v>
      </c>
      <c r="C8" s="122"/>
      <c r="D8" s="122"/>
      <c r="E8" s="122"/>
      <c r="F8" s="122"/>
      <c r="G8" s="122"/>
      <c r="H8" s="122"/>
      <c r="I8" s="122"/>
      <c r="J8" s="123"/>
    </row>
    <row r="9" spans="1:10" ht="15" customHeight="1" x14ac:dyDescent="0.25">
      <c r="A9" s="36" t="s">
        <v>35</v>
      </c>
      <c r="B9" s="121" t="s">
        <v>50</v>
      </c>
      <c r="C9" s="122"/>
      <c r="D9" s="122"/>
      <c r="E9" s="122"/>
      <c r="F9" s="122"/>
      <c r="G9" s="122"/>
      <c r="H9" s="122"/>
      <c r="I9" s="122"/>
      <c r="J9" s="123"/>
    </row>
    <row r="10" spans="1:10" x14ac:dyDescent="0.25">
      <c r="A10" s="36" t="s">
        <v>36</v>
      </c>
      <c r="B10" s="121" t="s">
        <v>51</v>
      </c>
      <c r="C10" s="122"/>
      <c r="D10" s="122"/>
      <c r="E10" s="122"/>
      <c r="F10" s="122"/>
      <c r="G10" s="122"/>
      <c r="H10" s="122"/>
      <c r="I10" s="122"/>
      <c r="J10" s="123"/>
    </row>
    <row r="11" spans="1:10" ht="46.15" customHeight="1" x14ac:dyDescent="0.25">
      <c r="A11" s="35" t="s">
        <v>7</v>
      </c>
      <c r="B11" s="124" t="s">
        <v>83</v>
      </c>
      <c r="C11" s="124"/>
      <c r="D11" s="124"/>
      <c r="E11" s="124"/>
      <c r="F11" s="124"/>
      <c r="G11" s="124"/>
      <c r="H11" s="124"/>
      <c r="I11" s="124"/>
      <c r="J11" s="125"/>
    </row>
    <row r="12" spans="1:10" ht="31.5" customHeight="1" x14ac:dyDescent="0.25">
      <c r="A12" s="35" t="s">
        <v>8</v>
      </c>
      <c r="B12" s="124" t="s">
        <v>61</v>
      </c>
      <c r="C12" s="124"/>
      <c r="D12" s="124"/>
      <c r="E12" s="124"/>
      <c r="F12" s="124"/>
      <c r="G12" s="124"/>
      <c r="H12" s="124"/>
      <c r="I12" s="124"/>
      <c r="J12" s="125"/>
    </row>
    <row r="13" spans="1:10" ht="15.75" x14ac:dyDescent="0.25">
      <c r="A13" s="105" t="s">
        <v>9</v>
      </c>
      <c r="B13" s="69"/>
      <c r="C13" s="69"/>
      <c r="D13" s="69"/>
      <c r="E13" s="69"/>
      <c r="F13" s="69"/>
      <c r="G13" s="69"/>
      <c r="H13" s="69"/>
      <c r="I13" s="69"/>
      <c r="J13" s="106"/>
    </row>
    <row r="14" spans="1:10" ht="27.75" customHeight="1" x14ac:dyDescent="0.25">
      <c r="A14" s="35" t="s">
        <v>10</v>
      </c>
      <c r="B14" s="8">
        <v>1</v>
      </c>
      <c r="C14" s="116" t="s">
        <v>58</v>
      </c>
      <c r="D14" s="116"/>
      <c r="E14" s="116"/>
      <c r="F14" s="116"/>
      <c r="G14" s="116"/>
      <c r="H14" s="116"/>
      <c r="I14" s="116"/>
      <c r="J14" s="117"/>
    </row>
    <row r="15" spans="1:10" ht="26.25" customHeight="1" x14ac:dyDescent="0.25">
      <c r="A15" s="35" t="s">
        <v>11</v>
      </c>
      <c r="B15" s="8">
        <v>1.1000000000000001</v>
      </c>
      <c r="C15" s="116" t="s">
        <v>59</v>
      </c>
      <c r="D15" s="116"/>
      <c r="E15" s="116"/>
      <c r="F15" s="116"/>
      <c r="G15" s="116"/>
      <c r="H15" s="116"/>
      <c r="I15" s="116"/>
      <c r="J15" s="117"/>
    </row>
    <row r="16" spans="1:10" ht="25.35" customHeight="1" x14ac:dyDescent="0.25">
      <c r="A16" s="35" t="s">
        <v>12</v>
      </c>
      <c r="B16" s="3" t="s">
        <v>53</v>
      </c>
      <c r="C16" s="116" t="s">
        <v>60</v>
      </c>
      <c r="D16" s="116"/>
      <c r="E16" s="116"/>
      <c r="F16" s="116"/>
      <c r="G16" s="116"/>
      <c r="H16" s="116"/>
      <c r="I16" s="116"/>
      <c r="J16" s="117"/>
    </row>
    <row r="17" spans="1:14" ht="15.75" x14ac:dyDescent="0.25">
      <c r="A17" s="105" t="s">
        <v>13</v>
      </c>
      <c r="B17" s="69"/>
      <c r="C17" s="69"/>
      <c r="D17" s="69"/>
      <c r="E17" s="69"/>
      <c r="F17" s="69"/>
      <c r="G17" s="69"/>
      <c r="H17" s="69"/>
      <c r="I17" s="69"/>
      <c r="J17" s="106"/>
    </row>
    <row r="18" spans="1:14" ht="21.4" customHeight="1" x14ac:dyDescent="0.25">
      <c r="A18" s="14" t="s">
        <v>14</v>
      </c>
      <c r="B18" s="107" t="s">
        <v>52</v>
      </c>
      <c r="C18" s="107"/>
      <c r="D18" s="107"/>
      <c r="E18" s="107"/>
      <c r="F18" s="107"/>
      <c r="G18" s="107"/>
      <c r="H18" s="107"/>
      <c r="I18" s="107"/>
      <c r="J18" s="108"/>
    </row>
    <row r="19" spans="1:14" ht="62.65" customHeight="1" x14ac:dyDescent="0.25">
      <c r="A19" s="14" t="s">
        <v>15</v>
      </c>
      <c r="B19" s="107" t="s">
        <v>57</v>
      </c>
      <c r="C19" s="107"/>
      <c r="D19" s="107"/>
      <c r="E19" s="107"/>
      <c r="F19" s="107"/>
      <c r="G19" s="107"/>
      <c r="H19" s="107"/>
      <c r="I19" s="107"/>
      <c r="J19" s="108"/>
    </row>
    <row r="20" spans="1:14" ht="21" customHeight="1" x14ac:dyDescent="0.25">
      <c r="A20" s="14" t="s">
        <v>16</v>
      </c>
      <c r="B20" s="107" t="s">
        <v>54</v>
      </c>
      <c r="C20" s="107"/>
      <c r="D20" s="107"/>
      <c r="E20" s="107"/>
      <c r="F20" s="107"/>
      <c r="G20" s="107"/>
      <c r="H20" s="107"/>
      <c r="I20" s="107"/>
      <c r="J20" s="108"/>
    </row>
    <row r="21" spans="1:14" ht="19.899999999999999" customHeight="1" thickBot="1" x14ac:dyDescent="0.3">
      <c r="A21" s="15" t="s">
        <v>37</v>
      </c>
      <c r="B21" s="109" t="s">
        <v>55</v>
      </c>
      <c r="C21" s="109"/>
      <c r="D21" s="109"/>
      <c r="E21" s="109"/>
      <c r="F21" s="109"/>
      <c r="G21" s="109"/>
      <c r="H21" s="109"/>
      <c r="I21" s="109"/>
      <c r="J21" s="110"/>
    </row>
    <row r="22" spans="1:14" ht="15.75" x14ac:dyDescent="0.25">
      <c r="A22" s="92" t="s">
        <v>17</v>
      </c>
      <c r="B22" s="93"/>
      <c r="C22" s="93"/>
      <c r="D22" s="93"/>
      <c r="E22" s="93"/>
      <c r="F22" s="93"/>
      <c r="G22" s="93"/>
      <c r="H22" s="93"/>
      <c r="I22" s="93"/>
      <c r="J22" s="94"/>
    </row>
    <row r="23" spans="1:14" ht="15.75" x14ac:dyDescent="0.25">
      <c r="A23" s="87" t="s">
        <v>18</v>
      </c>
      <c r="B23" s="72"/>
      <c r="C23" s="72"/>
      <c r="D23" s="72"/>
      <c r="E23" s="72"/>
      <c r="F23" s="72"/>
      <c r="G23" s="72"/>
      <c r="H23" s="72"/>
      <c r="I23" s="72"/>
      <c r="J23" s="88"/>
    </row>
    <row r="24" spans="1:14" ht="15" customHeight="1" x14ac:dyDescent="0.25">
      <c r="A24" s="111" t="s">
        <v>19</v>
      </c>
      <c r="B24" s="112"/>
      <c r="C24" s="113" t="s">
        <v>20</v>
      </c>
      <c r="D24" s="114"/>
      <c r="E24" s="114"/>
      <c r="F24" s="114" t="s">
        <v>21</v>
      </c>
      <c r="G24" s="114"/>
      <c r="H24" s="112"/>
      <c r="I24" s="113" t="s">
        <v>22</v>
      </c>
      <c r="J24" s="115"/>
    </row>
    <row r="25" spans="1:14" x14ac:dyDescent="0.25">
      <c r="A25" s="144">
        <v>589452322</v>
      </c>
      <c r="B25" s="145"/>
      <c r="C25" s="146">
        <v>601956126.22000003</v>
      </c>
      <c r="D25" s="147"/>
      <c r="E25" s="148"/>
      <c r="F25" s="149">
        <v>250164639.13999999</v>
      </c>
      <c r="G25" s="150"/>
      <c r="H25" s="151"/>
      <c r="I25" s="152">
        <f>F25/C25</f>
        <v>0.41558616690375044</v>
      </c>
      <c r="J25" s="153"/>
    </row>
    <row r="26" spans="1:14" ht="15.75" x14ac:dyDescent="0.25">
      <c r="A26" s="87" t="s">
        <v>23</v>
      </c>
      <c r="B26" s="72"/>
      <c r="C26" s="72"/>
      <c r="D26" s="72"/>
      <c r="E26" s="72"/>
      <c r="F26" s="72"/>
      <c r="G26" s="72"/>
      <c r="H26" s="72"/>
      <c r="I26" s="72"/>
      <c r="J26" s="88"/>
    </row>
    <row r="27" spans="1:14" x14ac:dyDescent="0.25">
      <c r="A27" s="38"/>
      <c r="B27" s="34"/>
      <c r="C27" s="89" t="s">
        <v>48</v>
      </c>
      <c r="D27" s="90"/>
      <c r="E27" s="89" t="s">
        <v>46</v>
      </c>
      <c r="F27" s="90"/>
      <c r="G27" s="89" t="s">
        <v>47</v>
      </c>
      <c r="H27" s="89"/>
      <c r="I27" s="89" t="s">
        <v>24</v>
      </c>
      <c r="J27" s="91"/>
    </row>
    <row r="28" spans="1:14" ht="38.25" x14ac:dyDescent="0.25">
      <c r="A28" s="12" t="s">
        <v>25</v>
      </c>
      <c r="B28" s="4" t="s">
        <v>26</v>
      </c>
      <c r="C28" s="4" t="s">
        <v>38</v>
      </c>
      <c r="D28" s="4" t="s">
        <v>39</v>
      </c>
      <c r="E28" s="4" t="s">
        <v>40</v>
      </c>
      <c r="F28" s="4" t="s">
        <v>41</v>
      </c>
      <c r="G28" s="4" t="s">
        <v>42</v>
      </c>
      <c r="H28" s="4" t="s">
        <v>43</v>
      </c>
      <c r="I28" s="4" t="s">
        <v>44</v>
      </c>
      <c r="J28" s="13" t="s">
        <v>45</v>
      </c>
    </row>
    <row r="29" spans="1:14" ht="96.2" customHeight="1" x14ac:dyDescent="0.25">
      <c r="A29" s="26" t="s">
        <v>74</v>
      </c>
      <c r="B29" s="26" t="s">
        <v>75</v>
      </c>
      <c r="C29" s="50">
        <v>4</v>
      </c>
      <c r="D29" s="39">
        <v>26383637.559999999</v>
      </c>
      <c r="E29" s="45" t="s">
        <v>89</v>
      </c>
      <c r="F29" s="39">
        <v>6640149.9100000001</v>
      </c>
      <c r="G29" s="50" t="s">
        <v>89</v>
      </c>
      <c r="H29" s="39">
        <v>4807451.7699999996</v>
      </c>
      <c r="I29" s="42" t="s">
        <v>89</v>
      </c>
      <c r="J29" s="43">
        <f>Tabla135[[#This Row],[Financiera 
 (F)]]/Tabla135[[#This Row],[Financiera
(D)]]</f>
        <v>0.72399747523169988</v>
      </c>
      <c r="N29" s="48"/>
    </row>
    <row r="30" spans="1:14" ht="87.6" customHeight="1" x14ac:dyDescent="0.25">
      <c r="A30" s="16" t="s">
        <v>62</v>
      </c>
      <c r="B30" s="26" t="s">
        <v>66</v>
      </c>
      <c r="C30" s="33">
        <v>20</v>
      </c>
      <c r="D30" s="39">
        <v>150879223.34</v>
      </c>
      <c r="E30" s="45">
        <v>5</v>
      </c>
      <c r="F30" s="39">
        <v>33584302.850000001</v>
      </c>
      <c r="G30" s="45">
        <v>19</v>
      </c>
      <c r="H30" s="39">
        <v>34827385.560000002</v>
      </c>
      <c r="I30" s="42">
        <f>Tabla135[[#This Row],[Física 
(E)]]/Tabla135[[#This Row],[Física
(C)]]</f>
        <v>3.8</v>
      </c>
      <c r="J30" s="43">
        <f>Tabla135[[#This Row],[Financiera 
 (F)]]/Tabla135[[#This Row],[Financiera
(D)]]</f>
        <v>1.0370138012258903</v>
      </c>
    </row>
    <row r="31" spans="1:14" ht="88.15" customHeight="1" x14ac:dyDescent="0.25">
      <c r="A31" s="16" t="s">
        <v>63</v>
      </c>
      <c r="B31" s="26" t="s">
        <v>67</v>
      </c>
      <c r="C31" s="50">
        <v>35934</v>
      </c>
      <c r="D31" s="39">
        <v>62063591.219999999</v>
      </c>
      <c r="E31" s="50">
        <v>9817</v>
      </c>
      <c r="F31" s="39">
        <v>14766927.880000001</v>
      </c>
      <c r="G31" s="50">
        <v>7363</v>
      </c>
      <c r="H31" s="39">
        <v>14172730.35</v>
      </c>
      <c r="I31" s="42">
        <f>Tabla135[[#This Row],[Física 
(E)]]/Tabla135[[#This Row],[Física
(C)]]</f>
        <v>0.75002546602831821</v>
      </c>
      <c r="J31" s="43">
        <f>Tabla135[[#This Row],[Financiera 
 (F)]]/Tabla135[[#This Row],[Financiera
(D)]]</f>
        <v>0.95976160140899924</v>
      </c>
    </row>
    <row r="32" spans="1:14" ht="92.25" customHeight="1" x14ac:dyDescent="0.25">
      <c r="A32" s="25" t="s">
        <v>64</v>
      </c>
      <c r="B32" s="49" t="s">
        <v>68</v>
      </c>
      <c r="C32" s="46">
        <v>217</v>
      </c>
      <c r="D32" s="40">
        <v>28639210.109999999</v>
      </c>
      <c r="E32" s="51">
        <v>50</v>
      </c>
      <c r="F32" s="40">
        <v>6469938.8799999999</v>
      </c>
      <c r="G32" s="46">
        <v>50</v>
      </c>
      <c r="H32" s="40">
        <v>6435308.5499999998</v>
      </c>
      <c r="I32" s="42">
        <f>Tabla135[[#This Row],[Física 
(E)]]/Tabla135[[#This Row],[Física
(C)]]</f>
        <v>1</v>
      </c>
      <c r="J32" s="43">
        <f>Tabla135[[#This Row],[Financiera 
 (F)]]/Tabla135[[#This Row],[Financiera
(D)]]</f>
        <v>0.99464750275971692</v>
      </c>
    </row>
    <row r="33" spans="1:16" ht="67.150000000000006" customHeight="1" thickBot="1" x14ac:dyDescent="0.3">
      <c r="A33" s="27" t="s">
        <v>65</v>
      </c>
      <c r="B33" s="28" t="s">
        <v>69</v>
      </c>
      <c r="C33" s="44">
        <v>304</v>
      </c>
      <c r="D33" s="41">
        <v>16158144.75</v>
      </c>
      <c r="E33" s="44">
        <v>66</v>
      </c>
      <c r="F33" s="41">
        <v>2847324.15</v>
      </c>
      <c r="G33" s="52">
        <v>73</v>
      </c>
      <c r="H33" s="41">
        <v>3782677.73</v>
      </c>
      <c r="I33" s="42">
        <f>Tabla135[[#This Row],[Física 
(E)]]/Tabla135[[#This Row],[Física
(C)]]</f>
        <v>1.106060606060606</v>
      </c>
      <c r="J33" s="43">
        <f>Tabla135[[#This Row],[Financiera 
 (F)]]/Tabla135[[#This Row],[Financiera
(D)]]</f>
        <v>1.3285026680225362</v>
      </c>
      <c r="P33"/>
    </row>
    <row r="34" spans="1:16" ht="15.75" x14ac:dyDescent="0.25">
      <c r="A34" s="92" t="s">
        <v>27</v>
      </c>
      <c r="B34" s="93"/>
      <c r="C34" s="93"/>
      <c r="D34" s="93"/>
      <c r="E34" s="93"/>
      <c r="F34" s="93"/>
      <c r="G34" s="93"/>
      <c r="H34" s="93"/>
      <c r="I34" s="93"/>
      <c r="J34" s="94"/>
    </row>
    <row r="35" spans="1:16" ht="27" customHeight="1" thickBot="1" x14ac:dyDescent="0.3">
      <c r="A35" s="87" t="s">
        <v>28</v>
      </c>
      <c r="B35" s="72"/>
      <c r="C35" s="72"/>
      <c r="D35" s="72"/>
      <c r="E35" s="72"/>
      <c r="F35" s="72"/>
      <c r="G35" s="72"/>
      <c r="H35" s="72"/>
      <c r="I35" s="72"/>
      <c r="J35" s="88"/>
    </row>
    <row r="36" spans="1:16" ht="51.4" customHeight="1" thickBot="1" x14ac:dyDescent="0.3">
      <c r="A36" s="19" t="s">
        <v>29</v>
      </c>
      <c r="B36" s="63" t="s">
        <v>76</v>
      </c>
      <c r="C36" s="63"/>
      <c r="D36" s="63"/>
      <c r="E36" s="63"/>
      <c r="F36" s="63"/>
      <c r="G36" s="63"/>
      <c r="H36" s="63"/>
      <c r="I36" s="63"/>
      <c r="J36" s="64"/>
    </row>
    <row r="37" spans="1:16" ht="91.5" customHeight="1" x14ac:dyDescent="0.25">
      <c r="A37" s="20" t="s">
        <v>30</v>
      </c>
      <c r="B37" s="63" t="s">
        <v>77</v>
      </c>
      <c r="C37" s="63"/>
      <c r="D37" s="63"/>
      <c r="E37" s="63"/>
      <c r="F37" s="63"/>
      <c r="G37" s="63"/>
      <c r="H37" s="63"/>
      <c r="I37" s="63"/>
      <c r="J37" s="64"/>
    </row>
    <row r="38" spans="1:16" ht="79.7" customHeight="1" x14ac:dyDescent="0.25">
      <c r="A38" s="20" t="s">
        <v>31</v>
      </c>
      <c r="B38" s="79" t="s">
        <v>108</v>
      </c>
      <c r="C38" s="82"/>
      <c r="D38" s="82"/>
      <c r="E38" s="82"/>
      <c r="F38" s="82"/>
      <c r="G38" s="82"/>
      <c r="H38" s="82"/>
      <c r="I38" s="82"/>
      <c r="J38" s="83"/>
    </row>
    <row r="39" spans="1:16" ht="126.2" customHeight="1" thickBot="1" x14ac:dyDescent="0.3">
      <c r="A39" s="21" t="s">
        <v>32</v>
      </c>
      <c r="B39" s="142" t="s">
        <v>110</v>
      </c>
      <c r="C39" s="142"/>
      <c r="D39" s="142"/>
      <c r="E39" s="142"/>
      <c r="F39" s="142"/>
      <c r="G39" s="142"/>
      <c r="H39" s="142"/>
      <c r="I39" s="142"/>
      <c r="J39" s="143"/>
    </row>
    <row r="40" spans="1:16" ht="31.9" customHeight="1" thickBot="1" x14ac:dyDescent="0.3">
      <c r="A40" s="19" t="s">
        <v>29</v>
      </c>
      <c r="B40" s="63" t="s">
        <v>70</v>
      </c>
      <c r="C40" s="63"/>
      <c r="D40" s="63"/>
      <c r="E40" s="63"/>
      <c r="F40" s="63"/>
      <c r="G40" s="63"/>
      <c r="H40" s="63"/>
      <c r="I40" s="63"/>
      <c r="J40" s="64"/>
    </row>
    <row r="41" spans="1:16" ht="72" customHeight="1" x14ac:dyDescent="0.25">
      <c r="A41" s="20" t="s">
        <v>30</v>
      </c>
      <c r="B41" s="63" t="s">
        <v>78</v>
      </c>
      <c r="C41" s="63"/>
      <c r="D41" s="63"/>
      <c r="E41" s="63"/>
      <c r="F41" s="63"/>
      <c r="G41" s="63"/>
      <c r="H41" s="63"/>
      <c r="I41" s="63"/>
      <c r="J41" s="64"/>
    </row>
    <row r="42" spans="1:16" ht="95.1" customHeight="1" x14ac:dyDescent="0.25">
      <c r="A42" s="20" t="s">
        <v>31</v>
      </c>
      <c r="B42" s="79" t="s">
        <v>109</v>
      </c>
      <c r="C42" s="79"/>
      <c r="D42" s="79"/>
      <c r="E42" s="79"/>
      <c r="F42" s="79"/>
      <c r="G42" s="79"/>
      <c r="H42" s="79"/>
      <c r="I42" s="79"/>
      <c r="J42" s="80"/>
      <c r="K42" s="11"/>
    </row>
    <row r="43" spans="1:16" ht="124.7" customHeight="1" thickBot="1" x14ac:dyDescent="0.3">
      <c r="A43" s="21" t="s">
        <v>32</v>
      </c>
      <c r="B43" s="81" t="s">
        <v>102</v>
      </c>
      <c r="C43" s="82"/>
      <c r="D43" s="82"/>
      <c r="E43" s="82"/>
      <c r="F43" s="82"/>
      <c r="G43" s="82"/>
      <c r="H43" s="82"/>
      <c r="I43" s="82"/>
      <c r="J43" s="83"/>
    </row>
    <row r="44" spans="1:16" ht="36.75" customHeight="1" thickBot="1" x14ac:dyDescent="0.3">
      <c r="A44" s="29" t="s">
        <v>29</v>
      </c>
      <c r="B44" s="77" t="s">
        <v>71</v>
      </c>
      <c r="C44" s="77"/>
      <c r="D44" s="77"/>
      <c r="E44" s="77"/>
      <c r="F44" s="77"/>
      <c r="G44" s="77"/>
      <c r="H44" s="77"/>
      <c r="I44" s="77"/>
      <c r="J44" s="78"/>
    </row>
    <row r="45" spans="1:16" ht="100.9" customHeight="1" x14ac:dyDescent="0.25">
      <c r="A45" s="30" t="s">
        <v>30</v>
      </c>
      <c r="B45" s="63" t="s">
        <v>79</v>
      </c>
      <c r="C45" s="63"/>
      <c r="D45" s="63"/>
      <c r="E45" s="63"/>
      <c r="F45" s="63"/>
      <c r="G45" s="63"/>
      <c r="H45" s="63"/>
      <c r="I45" s="63"/>
      <c r="J45" s="64"/>
    </row>
    <row r="46" spans="1:16" ht="79.900000000000006" customHeight="1" x14ac:dyDescent="0.25">
      <c r="A46" s="30" t="s">
        <v>31</v>
      </c>
      <c r="B46" s="81" t="s">
        <v>111</v>
      </c>
      <c r="C46" s="82"/>
      <c r="D46" s="82"/>
      <c r="E46" s="82"/>
      <c r="F46" s="82"/>
      <c r="G46" s="82"/>
      <c r="H46" s="82"/>
      <c r="I46" s="82"/>
      <c r="J46" s="83"/>
    </row>
    <row r="47" spans="1:16" ht="138" customHeight="1" thickBot="1" x14ac:dyDescent="0.3">
      <c r="A47" s="31" t="s">
        <v>32</v>
      </c>
      <c r="B47" s="139" t="s">
        <v>112</v>
      </c>
      <c r="C47" s="140"/>
      <c r="D47" s="140"/>
      <c r="E47" s="140"/>
      <c r="F47" s="140"/>
      <c r="G47" s="140"/>
      <c r="H47" s="140"/>
      <c r="I47" s="140"/>
      <c r="J47" s="141"/>
    </row>
    <row r="48" spans="1:16" ht="27" customHeight="1" thickBot="1" x14ac:dyDescent="0.3">
      <c r="A48" s="29" t="s">
        <v>29</v>
      </c>
      <c r="B48" s="77" t="s">
        <v>72</v>
      </c>
      <c r="C48" s="77"/>
      <c r="D48" s="77"/>
      <c r="E48" s="77"/>
      <c r="F48" s="77"/>
      <c r="G48" s="77"/>
      <c r="H48" s="77"/>
      <c r="I48" s="77"/>
      <c r="J48" s="78"/>
    </row>
    <row r="49" spans="1:10" ht="76.5" customHeight="1" x14ac:dyDescent="0.25">
      <c r="A49" s="30" t="s">
        <v>30</v>
      </c>
      <c r="B49" s="63" t="s">
        <v>80</v>
      </c>
      <c r="C49" s="63"/>
      <c r="D49" s="63"/>
      <c r="E49" s="63"/>
      <c r="F49" s="63"/>
      <c r="G49" s="63"/>
      <c r="H49" s="63"/>
      <c r="I49" s="63"/>
      <c r="J49" s="64"/>
    </row>
    <row r="50" spans="1:10" ht="100.15" customHeight="1" x14ac:dyDescent="0.25">
      <c r="A50" s="30" t="s">
        <v>31</v>
      </c>
      <c r="B50" s="81" t="s">
        <v>103</v>
      </c>
      <c r="C50" s="82"/>
      <c r="D50" s="82"/>
      <c r="E50" s="82"/>
      <c r="F50" s="82"/>
      <c r="G50" s="82"/>
      <c r="H50" s="82"/>
      <c r="I50" s="82"/>
      <c r="J50" s="83"/>
    </row>
    <row r="51" spans="1:10" ht="108.95" customHeight="1" thickBot="1" x14ac:dyDescent="0.3">
      <c r="A51" s="32" t="s">
        <v>32</v>
      </c>
      <c r="B51" s="84" t="s">
        <v>104</v>
      </c>
      <c r="C51" s="85"/>
      <c r="D51" s="85"/>
      <c r="E51" s="85"/>
      <c r="F51" s="85"/>
      <c r="G51" s="85"/>
      <c r="H51" s="85"/>
      <c r="I51" s="85"/>
      <c r="J51" s="86"/>
    </row>
    <row r="52" spans="1:10" ht="30.75" customHeight="1" thickBot="1" x14ac:dyDescent="0.3">
      <c r="A52" s="22" t="s">
        <v>29</v>
      </c>
      <c r="B52" s="77" t="s">
        <v>73</v>
      </c>
      <c r="C52" s="77"/>
      <c r="D52" s="77"/>
      <c r="E52" s="77"/>
      <c r="F52" s="77"/>
      <c r="G52" s="77"/>
      <c r="H52" s="77"/>
      <c r="I52" s="77"/>
      <c r="J52" s="78"/>
    </row>
    <row r="53" spans="1:10" ht="56.45" customHeight="1" x14ac:dyDescent="0.25">
      <c r="A53" s="23" t="s">
        <v>30</v>
      </c>
      <c r="B53" s="63" t="s">
        <v>81</v>
      </c>
      <c r="C53" s="63"/>
      <c r="D53" s="63"/>
      <c r="E53" s="63"/>
      <c r="F53" s="63"/>
      <c r="G53" s="63"/>
      <c r="H53" s="63"/>
      <c r="I53" s="63"/>
      <c r="J53" s="64"/>
    </row>
    <row r="54" spans="1:10" ht="102" customHeight="1" x14ac:dyDescent="0.25">
      <c r="A54" s="23" t="s">
        <v>31</v>
      </c>
      <c r="B54" s="65" t="s">
        <v>105</v>
      </c>
      <c r="C54" s="66"/>
      <c r="D54" s="66"/>
      <c r="E54" s="66"/>
      <c r="F54" s="66"/>
      <c r="G54" s="66"/>
      <c r="H54" s="66"/>
      <c r="I54" s="66"/>
      <c r="J54" s="67"/>
    </row>
    <row r="55" spans="1:10" ht="143.25" customHeight="1" thickBot="1" x14ac:dyDescent="0.3">
      <c r="A55" s="24" t="s">
        <v>32</v>
      </c>
      <c r="B55" s="65" t="s">
        <v>106</v>
      </c>
      <c r="C55" s="66"/>
      <c r="D55" s="66"/>
      <c r="E55" s="66"/>
      <c r="F55" s="66"/>
      <c r="G55" s="66"/>
      <c r="H55" s="66"/>
      <c r="I55" s="66"/>
      <c r="J55" s="67"/>
    </row>
    <row r="56" spans="1:10" x14ac:dyDescent="0.25">
      <c r="A56" s="17"/>
      <c r="B56" s="18"/>
      <c r="C56" s="18"/>
      <c r="D56" s="18"/>
      <c r="E56" s="18"/>
      <c r="F56" s="18"/>
      <c r="G56" s="18"/>
      <c r="H56" s="18"/>
      <c r="I56" s="18"/>
      <c r="J56" s="18"/>
    </row>
    <row r="57" spans="1:10" ht="15.75" x14ac:dyDescent="0.25">
      <c r="A57" s="68" t="s">
        <v>33</v>
      </c>
      <c r="B57" s="69"/>
      <c r="C57" s="69"/>
      <c r="D57" s="69"/>
      <c r="E57" s="69"/>
      <c r="F57" s="69"/>
      <c r="G57" s="69"/>
      <c r="H57" s="69"/>
      <c r="I57" s="69"/>
      <c r="J57" s="70"/>
    </row>
    <row r="58" spans="1:10" ht="15.75" x14ac:dyDescent="0.25">
      <c r="A58" s="71" t="s">
        <v>34</v>
      </c>
      <c r="B58" s="72"/>
      <c r="C58" s="72"/>
      <c r="D58" s="72"/>
      <c r="E58" s="72"/>
      <c r="F58" s="72"/>
      <c r="G58" s="72"/>
      <c r="H58" s="72"/>
      <c r="I58" s="72"/>
      <c r="J58" s="73"/>
    </row>
    <row r="59" spans="1:10" x14ac:dyDescent="0.25">
      <c r="A59" s="74"/>
      <c r="B59" s="75"/>
      <c r="C59" s="75"/>
      <c r="D59" s="75"/>
      <c r="E59" s="75"/>
      <c r="F59" s="75"/>
      <c r="G59" s="75"/>
      <c r="H59" s="75"/>
      <c r="I59" s="75"/>
      <c r="J59" s="76"/>
    </row>
    <row r="60" spans="1:10" x14ac:dyDescent="0.25">
      <c r="A60" s="62" t="s">
        <v>82</v>
      </c>
      <c r="B60" s="62"/>
      <c r="C60" s="62"/>
      <c r="D60" s="62"/>
      <c r="E60" s="62"/>
      <c r="F60" s="62"/>
      <c r="G60" s="62"/>
      <c r="H60" s="62"/>
      <c r="I60" s="62"/>
      <c r="J60" s="62"/>
    </row>
  </sheetData>
  <mergeCells count="64">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B40:J40"/>
    <mergeCell ref="A26:J26"/>
    <mergeCell ref="C27:D27"/>
    <mergeCell ref="E27:F27"/>
    <mergeCell ref="G27:H27"/>
    <mergeCell ref="I27:J27"/>
    <mergeCell ref="A34:J34"/>
    <mergeCell ref="A35:J35"/>
    <mergeCell ref="B36:J36"/>
    <mergeCell ref="B37:J37"/>
    <mergeCell ref="B38:J38"/>
    <mergeCell ref="B39:J39"/>
    <mergeCell ref="B52:J52"/>
    <mergeCell ref="B41:J41"/>
    <mergeCell ref="B42:J42"/>
    <mergeCell ref="B43:J43"/>
    <mergeCell ref="B44:J44"/>
    <mergeCell ref="B45:J45"/>
    <mergeCell ref="B46:J46"/>
    <mergeCell ref="B47:J47"/>
    <mergeCell ref="B48:J48"/>
    <mergeCell ref="B49:J49"/>
    <mergeCell ref="B50:J50"/>
    <mergeCell ref="B51:J51"/>
    <mergeCell ref="A60:J60"/>
    <mergeCell ref="B53:J53"/>
    <mergeCell ref="B54:J54"/>
    <mergeCell ref="B55:J55"/>
    <mergeCell ref="A57:J57"/>
    <mergeCell ref="A58:J58"/>
    <mergeCell ref="A59:J59"/>
  </mergeCells>
  <dataValidations count="16">
    <dataValidation allowBlank="1" showInputMessage="1" showErrorMessage="1" prompt="Monto presupuestado para el producto" sqref="D29:F31 F28:F29 D33:F33 G29 D28:D29" xr:uid="{D407E0A1-1C61-45FA-973D-9D434CE02F0A}"/>
    <dataValidation allowBlank="1" showInputMessage="1" showErrorMessage="1" prompt="Meta anual del indicador" sqref="E28:E29 C28:C31 C33 G29" xr:uid="{B1DF3BC7-D9AF-4C3A-A0E8-0B8E0B415055}"/>
    <dataValidation allowBlank="1" showInputMessage="1" showErrorMessage="1" prompt="¿En qué consiste el programa?" sqref="B19:J19" xr:uid="{0351F54F-DD86-413C-849F-3C5FC61AD1FF}"/>
    <dataValidation allowBlank="1" showInputMessage="1" showErrorMessage="1" prompt="Presupuesto del programa" sqref="A25:C25 F25" xr:uid="{C492DF92-B59E-4517-AB61-ED0034794477}"/>
    <dataValidation allowBlank="1" showInputMessage="1" showErrorMessage="1" prompt="Oportunidades de mejora identificadas" sqref="A59:J59" xr:uid="{C86EA981-9C1C-4D68-89E6-D1E1C0C1816D}"/>
    <dataValidation allowBlank="1" showInputMessage="1" showErrorMessage="1" prompt="De existir desvío, explicar razones." sqref="B39:J39 B47:J47 B51:J51 B43:J43 K42 B55:J56" xr:uid="{EC460903-5CF4-405C-8288-95CE3B1CD9EE}"/>
    <dataValidation allowBlank="1" showInputMessage="1" showErrorMessage="1" prompt="1. Describir lo plasmado en el presupuesto_x000a_2. Describir lo alcanzado en términos financieros y de producción " sqref="B42:J42 B46:J46 B38:J38 B50:J50 B54:J54" xr:uid="{26FBA01A-48ED-466F-8551-434339154337}"/>
    <dataValidation allowBlank="1" showInputMessage="1" showErrorMessage="1" prompt="¿En qué consiste el producto? su objetivo" sqref="B45:J45 B41:J41 B49:J49 B53:J53 B37:J37" xr:uid="{94825B8C-10C6-4BBF-9F93-0DF7C472F01F}"/>
    <dataValidation allowBlank="1" showInputMessage="1" showErrorMessage="1" prompt="Nombre del producto" sqref="B52:J52 B40:J40 B48:J48 B44:J44 B36:J36" xr:uid="{7BC93532-7720-4157-BF74-D58E2B40E684}"/>
    <dataValidation allowBlank="1" showInputMessage="1" showErrorMessage="1" prompt="¿A quién va dirigido el programa?, ¿qué característica tiene esta población que requiere ser beneficiada?" sqref="B20:J20" xr:uid="{58C65D82-2181-459B-85DD-C64E87C188AD}"/>
    <dataValidation allowBlank="1" showInputMessage="1" prompt="Nombre del capítulo" sqref="B8:J10" xr:uid="{E5262E41-690B-4336-AB16-3A44DF05E2AD}"/>
    <dataValidation allowBlank="1" sqref="A8" xr:uid="{550A0890-DC7C-44ED-9380-D70FC2F0ED81}"/>
    <dataValidation allowBlank="1" showInputMessage="1" showErrorMessage="1" prompt="Monto ejecutado en el trimestre" sqref="H28:H31 H33" xr:uid="{DB115BDD-D2A4-4710-88A0-B3FD7F7FA16C}"/>
    <dataValidation allowBlank="1" showInputMessage="1" showErrorMessage="1" prompt="Meta alcanzada en el trimestre" sqref="G28 G30:G31" xr:uid="{AC763697-90FB-43BE-9441-31E3BF8427ED}"/>
    <dataValidation allowBlank="1" showInputMessage="1" showErrorMessage="1" prompt="Nombre del indicador" sqref="B28:B31 B33" xr:uid="{14A2FE60-35A2-44E4-B71F-AE3B59D55043}"/>
    <dataValidation allowBlank="1" showInputMessage="1" showErrorMessage="1" prompt="Nombre de cada producto" sqref="A28:A33" xr:uid="{42F46DD3-E4A7-44DC-8870-C12E6AC8D1A4}"/>
  </dataValidations>
  <pageMargins left="0.23622047244094491" right="0.23622047244094491" top="0.19685039370078741" bottom="0.15748031496062992" header="0.31496062992125984" footer="0.31496062992125984"/>
  <pageSetup scale="61" fitToHeight="0" orientation="portrait" r:id="rId1"/>
  <rowBreaks count="2" manualBreakCount="2">
    <brk id="33" max="9" man="1"/>
    <brk id="47" max="9" man="1"/>
  </rowBreak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9FB9-C3C6-4B9A-BBDC-73896D8B8FB9}">
  <sheetPr>
    <pageSetUpPr fitToPage="1"/>
  </sheetPr>
  <dimension ref="A1:P60"/>
  <sheetViews>
    <sheetView showGridLines="0" topLeftCell="A17" zoomScale="130" zoomScaleNormal="130" zoomScaleSheetLayoutView="59" workbookViewId="0">
      <selection activeCell="A26" sqref="A26:J26"/>
    </sheetView>
  </sheetViews>
  <sheetFormatPr baseColWidth="10" defaultColWidth="10.85546875" defaultRowHeight="15" x14ac:dyDescent="0.25"/>
  <cols>
    <col min="1" max="1" width="23" style="37" customWidth="1"/>
    <col min="2" max="2" width="19.7109375" style="37" customWidth="1"/>
    <col min="3" max="3" width="12.42578125" style="37" customWidth="1"/>
    <col min="4" max="4" width="15.7109375" style="37" customWidth="1"/>
    <col min="5" max="5" width="13.7109375" style="37" customWidth="1"/>
    <col min="6" max="9" width="15.7109375" style="37" customWidth="1"/>
    <col min="10" max="10" width="17.7109375" style="37" customWidth="1"/>
    <col min="11" max="13" width="10.85546875" style="34"/>
    <col min="14" max="14" width="12.140625" style="34" bestFit="1" customWidth="1"/>
    <col min="15" max="16384" width="10.85546875" style="34"/>
  </cols>
  <sheetData>
    <row r="1" spans="1:10" ht="21.75" customHeight="1" thickBot="1" x14ac:dyDescent="0.3">
      <c r="A1" s="5"/>
      <c r="B1" s="130" t="s">
        <v>87</v>
      </c>
      <c r="C1" s="131"/>
      <c r="D1" s="131"/>
      <c r="E1" s="131"/>
      <c r="F1" s="131"/>
      <c r="G1" s="131"/>
      <c r="H1" s="131"/>
      <c r="I1" s="131"/>
      <c r="J1" s="132"/>
    </row>
    <row r="2" spans="1:10" ht="21.75" customHeight="1" thickBot="1" x14ac:dyDescent="0.3">
      <c r="A2" s="6"/>
      <c r="B2" s="133" t="s">
        <v>0</v>
      </c>
      <c r="C2" s="134"/>
      <c r="D2" s="133" t="s">
        <v>1</v>
      </c>
      <c r="E2" s="134"/>
      <c r="F2" s="134"/>
      <c r="G2" s="134"/>
      <c r="H2" s="135"/>
      <c r="I2" s="1" t="s">
        <v>2</v>
      </c>
      <c r="J2" s="2" t="s">
        <v>3</v>
      </c>
    </row>
    <row r="3" spans="1:10" ht="21.75" thickBot="1" x14ac:dyDescent="0.3">
      <c r="A3" s="7"/>
      <c r="B3" s="136" t="s">
        <v>4</v>
      </c>
      <c r="C3" s="137"/>
      <c r="D3" s="136"/>
      <c r="E3" s="137"/>
      <c r="F3" s="137"/>
      <c r="G3" s="137"/>
      <c r="H3" s="138"/>
      <c r="I3" s="9"/>
      <c r="J3" s="10"/>
    </row>
    <row r="4" spans="1:10" ht="10.15" customHeight="1" x14ac:dyDescent="0.25">
      <c r="A4" s="126"/>
      <c r="B4" s="127"/>
      <c r="C4" s="127"/>
      <c r="D4" s="128"/>
      <c r="E4" s="128"/>
      <c r="F4" s="128"/>
      <c r="G4" s="128"/>
      <c r="H4" s="128"/>
      <c r="I4" s="127"/>
      <c r="J4" s="129"/>
    </row>
    <row r="5" spans="1:10" ht="3" customHeight="1" thickBot="1" x14ac:dyDescent="0.3">
      <c r="A5" s="118"/>
      <c r="B5" s="119"/>
      <c r="C5" s="119"/>
      <c r="D5" s="119"/>
      <c r="E5" s="119"/>
      <c r="F5" s="119"/>
      <c r="G5" s="119"/>
      <c r="H5" s="119"/>
      <c r="I5" s="119"/>
      <c r="J5" s="120"/>
    </row>
    <row r="6" spans="1:10" ht="15.95" customHeight="1" x14ac:dyDescent="0.25">
      <c r="A6" s="92" t="s">
        <v>56</v>
      </c>
      <c r="B6" s="93"/>
      <c r="C6" s="93"/>
      <c r="D6" s="93"/>
      <c r="E6" s="93"/>
      <c r="F6" s="93"/>
      <c r="G6" s="93"/>
      <c r="H6" s="93"/>
      <c r="I6" s="93"/>
      <c r="J6" s="94"/>
    </row>
    <row r="7" spans="1:10" ht="15.95" customHeight="1" x14ac:dyDescent="0.25">
      <c r="A7" s="87" t="s">
        <v>5</v>
      </c>
      <c r="B7" s="72"/>
      <c r="C7" s="72"/>
      <c r="D7" s="72"/>
      <c r="E7" s="72"/>
      <c r="F7" s="72"/>
      <c r="G7" s="72"/>
      <c r="H7" s="72"/>
      <c r="I7" s="72"/>
      <c r="J7" s="88"/>
    </row>
    <row r="8" spans="1:10" ht="14.85" customHeight="1" x14ac:dyDescent="0.25">
      <c r="A8" s="35" t="s">
        <v>6</v>
      </c>
      <c r="B8" s="121" t="s">
        <v>49</v>
      </c>
      <c r="C8" s="122"/>
      <c r="D8" s="122"/>
      <c r="E8" s="122"/>
      <c r="F8" s="122"/>
      <c r="G8" s="122"/>
      <c r="H8" s="122"/>
      <c r="I8" s="122"/>
      <c r="J8" s="123"/>
    </row>
    <row r="9" spans="1:10" ht="15" customHeight="1" x14ac:dyDescent="0.25">
      <c r="A9" s="36" t="s">
        <v>35</v>
      </c>
      <c r="B9" s="121" t="s">
        <v>50</v>
      </c>
      <c r="C9" s="122"/>
      <c r="D9" s="122"/>
      <c r="E9" s="122"/>
      <c r="F9" s="122"/>
      <c r="G9" s="122"/>
      <c r="H9" s="122"/>
      <c r="I9" s="122"/>
      <c r="J9" s="123"/>
    </row>
    <row r="10" spans="1:10" ht="14.85" customHeight="1" x14ac:dyDescent="0.25">
      <c r="A10" s="36" t="s">
        <v>36</v>
      </c>
      <c r="B10" s="121" t="s">
        <v>51</v>
      </c>
      <c r="C10" s="122"/>
      <c r="D10" s="122"/>
      <c r="E10" s="122"/>
      <c r="F10" s="122"/>
      <c r="G10" s="122"/>
      <c r="H10" s="122"/>
      <c r="I10" s="122"/>
      <c r="J10" s="123"/>
    </row>
    <row r="11" spans="1:10" ht="46.15" customHeight="1" x14ac:dyDescent="0.25">
      <c r="A11" s="35" t="s">
        <v>7</v>
      </c>
      <c r="B11" s="124" t="s">
        <v>83</v>
      </c>
      <c r="C11" s="124"/>
      <c r="D11" s="124"/>
      <c r="E11" s="124"/>
      <c r="F11" s="124"/>
      <c r="G11" s="124"/>
      <c r="H11" s="124"/>
      <c r="I11" s="124"/>
      <c r="J11" s="125"/>
    </row>
    <row r="12" spans="1:10" ht="31.5" customHeight="1" x14ac:dyDescent="0.25">
      <c r="A12" s="35" t="s">
        <v>8</v>
      </c>
      <c r="B12" s="124" t="s">
        <v>61</v>
      </c>
      <c r="C12" s="124"/>
      <c r="D12" s="124"/>
      <c r="E12" s="124"/>
      <c r="F12" s="124"/>
      <c r="G12" s="124"/>
      <c r="H12" s="124"/>
      <c r="I12" s="124"/>
      <c r="J12" s="125"/>
    </row>
    <row r="13" spans="1:10" ht="15.95" customHeight="1" x14ac:dyDescent="0.25">
      <c r="A13" s="105" t="s">
        <v>9</v>
      </c>
      <c r="B13" s="69"/>
      <c r="C13" s="69"/>
      <c r="D13" s="69"/>
      <c r="E13" s="69"/>
      <c r="F13" s="69"/>
      <c r="G13" s="69"/>
      <c r="H13" s="69"/>
      <c r="I13" s="69"/>
      <c r="J13" s="106"/>
    </row>
    <row r="14" spans="1:10" ht="27.75" customHeight="1" x14ac:dyDescent="0.25">
      <c r="A14" s="35" t="s">
        <v>10</v>
      </c>
      <c r="B14" s="8">
        <v>1</v>
      </c>
      <c r="C14" s="116" t="s">
        <v>58</v>
      </c>
      <c r="D14" s="116"/>
      <c r="E14" s="116"/>
      <c r="F14" s="116"/>
      <c r="G14" s="116"/>
      <c r="H14" s="116"/>
      <c r="I14" s="116"/>
      <c r="J14" s="117"/>
    </row>
    <row r="15" spans="1:10" ht="26.25" customHeight="1" x14ac:dyDescent="0.25">
      <c r="A15" s="35" t="s">
        <v>11</v>
      </c>
      <c r="B15" s="8">
        <v>1.1000000000000001</v>
      </c>
      <c r="C15" s="116" t="s">
        <v>59</v>
      </c>
      <c r="D15" s="116"/>
      <c r="E15" s="116"/>
      <c r="F15" s="116"/>
      <c r="G15" s="116"/>
      <c r="H15" s="116"/>
      <c r="I15" s="116"/>
      <c r="J15" s="117"/>
    </row>
    <row r="16" spans="1:10" ht="25.35" customHeight="1" x14ac:dyDescent="0.25">
      <c r="A16" s="35" t="s">
        <v>12</v>
      </c>
      <c r="B16" s="3" t="s">
        <v>53</v>
      </c>
      <c r="C16" s="116" t="s">
        <v>60</v>
      </c>
      <c r="D16" s="116"/>
      <c r="E16" s="116"/>
      <c r="F16" s="116"/>
      <c r="G16" s="116"/>
      <c r="H16" s="116"/>
      <c r="I16" s="116"/>
      <c r="J16" s="117"/>
    </row>
    <row r="17" spans="1:14" ht="15.95" customHeight="1" x14ac:dyDescent="0.25">
      <c r="A17" s="105" t="s">
        <v>13</v>
      </c>
      <c r="B17" s="69"/>
      <c r="C17" s="69"/>
      <c r="D17" s="69"/>
      <c r="E17" s="69"/>
      <c r="F17" s="69"/>
      <c r="G17" s="69"/>
      <c r="H17" s="69"/>
      <c r="I17" s="69"/>
      <c r="J17" s="106"/>
    </row>
    <row r="18" spans="1:14" ht="21.4" customHeight="1" x14ac:dyDescent="0.25">
      <c r="A18" s="14" t="s">
        <v>14</v>
      </c>
      <c r="B18" s="107" t="s">
        <v>52</v>
      </c>
      <c r="C18" s="107"/>
      <c r="D18" s="107"/>
      <c r="E18" s="107"/>
      <c r="F18" s="107"/>
      <c r="G18" s="107"/>
      <c r="H18" s="107"/>
      <c r="I18" s="107"/>
      <c r="J18" s="108"/>
    </row>
    <row r="19" spans="1:14" ht="62.65" customHeight="1" x14ac:dyDescent="0.25">
      <c r="A19" s="14" t="s">
        <v>15</v>
      </c>
      <c r="B19" s="107" t="s">
        <v>57</v>
      </c>
      <c r="C19" s="107"/>
      <c r="D19" s="107"/>
      <c r="E19" s="107"/>
      <c r="F19" s="107"/>
      <c r="G19" s="107"/>
      <c r="H19" s="107"/>
      <c r="I19" s="107"/>
      <c r="J19" s="108"/>
    </row>
    <row r="20" spans="1:14" ht="21" customHeight="1" x14ac:dyDescent="0.25">
      <c r="A20" s="14" t="s">
        <v>16</v>
      </c>
      <c r="B20" s="107" t="s">
        <v>54</v>
      </c>
      <c r="C20" s="107"/>
      <c r="D20" s="107"/>
      <c r="E20" s="107"/>
      <c r="F20" s="107"/>
      <c r="G20" s="107"/>
      <c r="H20" s="107"/>
      <c r="I20" s="107"/>
      <c r="J20" s="108"/>
    </row>
    <row r="21" spans="1:14" ht="19.899999999999999" customHeight="1" thickBot="1" x14ac:dyDescent="0.3">
      <c r="A21" s="15" t="s">
        <v>37</v>
      </c>
      <c r="B21" s="109" t="s">
        <v>55</v>
      </c>
      <c r="C21" s="109"/>
      <c r="D21" s="109"/>
      <c r="E21" s="109"/>
      <c r="F21" s="109"/>
      <c r="G21" s="109"/>
      <c r="H21" s="109"/>
      <c r="I21" s="109"/>
      <c r="J21" s="110"/>
    </row>
    <row r="22" spans="1:14" ht="15.95" customHeight="1" x14ac:dyDescent="0.25">
      <c r="A22" s="92" t="s">
        <v>17</v>
      </c>
      <c r="B22" s="93"/>
      <c r="C22" s="93"/>
      <c r="D22" s="93"/>
      <c r="E22" s="93"/>
      <c r="F22" s="93"/>
      <c r="G22" s="93"/>
      <c r="H22" s="93"/>
      <c r="I22" s="93"/>
      <c r="J22" s="94"/>
    </row>
    <row r="23" spans="1:14" ht="15.95" customHeight="1" x14ac:dyDescent="0.25">
      <c r="A23" s="87" t="s">
        <v>18</v>
      </c>
      <c r="B23" s="72"/>
      <c r="C23" s="72"/>
      <c r="D23" s="72"/>
      <c r="E23" s="72"/>
      <c r="F23" s="72"/>
      <c r="G23" s="72"/>
      <c r="H23" s="72"/>
      <c r="I23" s="72"/>
      <c r="J23" s="88"/>
    </row>
    <row r="24" spans="1:14" ht="15" customHeight="1" x14ac:dyDescent="0.25">
      <c r="A24" s="111" t="s">
        <v>19</v>
      </c>
      <c r="B24" s="112"/>
      <c r="C24" s="113" t="s">
        <v>20</v>
      </c>
      <c r="D24" s="114"/>
      <c r="E24" s="114"/>
      <c r="F24" s="114" t="s">
        <v>21</v>
      </c>
      <c r="G24" s="114"/>
      <c r="H24" s="112"/>
      <c r="I24" s="113" t="s">
        <v>22</v>
      </c>
      <c r="J24" s="115"/>
    </row>
    <row r="25" spans="1:14" x14ac:dyDescent="0.25">
      <c r="A25" s="144">
        <f>[1]T2!A25</f>
        <v>589452322</v>
      </c>
      <c r="B25" s="145"/>
      <c r="C25" s="146">
        <f>[1]T2!C25</f>
        <v>601956126.22000003</v>
      </c>
      <c r="D25" s="147"/>
      <c r="E25" s="148"/>
      <c r="F25" s="149">
        <f>[1]T2!F25</f>
        <v>250164639.13999999</v>
      </c>
      <c r="G25" s="150"/>
      <c r="H25" s="151"/>
      <c r="I25" s="152">
        <f>[1]T2!I25</f>
        <v>0.41558616690375044</v>
      </c>
      <c r="J25" s="153"/>
    </row>
    <row r="26" spans="1:14" ht="15.95" customHeight="1" x14ac:dyDescent="0.25">
      <c r="A26" s="87" t="s">
        <v>113</v>
      </c>
      <c r="B26" s="72"/>
      <c r="C26" s="72"/>
      <c r="D26" s="72"/>
      <c r="E26" s="72"/>
      <c r="F26" s="72"/>
      <c r="G26" s="72"/>
      <c r="H26" s="72"/>
      <c r="I26" s="72"/>
      <c r="J26" s="88"/>
    </row>
    <row r="27" spans="1:14" ht="14.85" customHeight="1" x14ac:dyDescent="0.25">
      <c r="A27" s="38"/>
      <c r="B27" s="34"/>
      <c r="C27" s="89" t="s">
        <v>48</v>
      </c>
      <c r="D27" s="90"/>
      <c r="E27" s="89" t="s">
        <v>114</v>
      </c>
      <c r="F27" s="90"/>
      <c r="G27" s="89" t="s">
        <v>115</v>
      </c>
      <c r="H27" s="89"/>
      <c r="I27" s="89" t="s">
        <v>24</v>
      </c>
      <c r="J27" s="91"/>
    </row>
    <row r="28" spans="1:14" ht="38.25" x14ac:dyDescent="0.25">
      <c r="A28" s="12" t="s">
        <v>25</v>
      </c>
      <c r="B28" s="4" t="s">
        <v>26</v>
      </c>
      <c r="C28" s="4" t="s">
        <v>38</v>
      </c>
      <c r="D28" s="4" t="s">
        <v>39</v>
      </c>
      <c r="E28" s="4" t="s">
        <v>40</v>
      </c>
      <c r="F28" s="4" t="s">
        <v>41</v>
      </c>
      <c r="G28" s="4" t="s">
        <v>42</v>
      </c>
      <c r="H28" s="4" t="s">
        <v>43</v>
      </c>
      <c r="I28" s="4" t="s">
        <v>44</v>
      </c>
      <c r="J28" s="13" t="s">
        <v>45</v>
      </c>
    </row>
    <row r="29" spans="1:14" ht="96.2" customHeight="1" x14ac:dyDescent="0.25">
      <c r="A29" s="26" t="s">
        <v>74</v>
      </c>
      <c r="B29" s="26" t="s">
        <v>75</v>
      </c>
      <c r="C29" s="50">
        <v>4</v>
      </c>
      <c r="D29" s="39">
        <v>26383637.559999999</v>
      </c>
      <c r="E29" s="45"/>
      <c r="F29" s="39">
        <v>11037258.810000001</v>
      </c>
      <c r="G29" s="50"/>
      <c r="H29" s="39">
        <v>8377354.4199999999</v>
      </c>
      <c r="I29" s="42" t="s">
        <v>89</v>
      </c>
      <c r="J29" s="43">
        <f t="shared" ref="J29:J33" si="0">H29/F29</f>
        <v>0.75900679364426349</v>
      </c>
      <c r="N29" s="48"/>
    </row>
    <row r="30" spans="1:14" ht="87.6" customHeight="1" x14ac:dyDescent="0.25">
      <c r="A30" s="16" t="s">
        <v>62</v>
      </c>
      <c r="B30" s="26" t="s">
        <v>66</v>
      </c>
      <c r="C30" s="33">
        <v>20</v>
      </c>
      <c r="D30" s="39">
        <v>150879223.34</v>
      </c>
      <c r="E30" s="45">
        <v>10</v>
      </c>
      <c r="F30" s="39">
        <v>60691870.689999998</v>
      </c>
      <c r="G30" s="45">
        <v>38</v>
      </c>
      <c r="H30" s="39">
        <v>61449510.259999998</v>
      </c>
      <c r="I30" s="42">
        <f t="shared" ref="I30:I33" si="1">G30/E30</f>
        <v>3.8</v>
      </c>
      <c r="J30" s="43">
        <f t="shared" si="0"/>
        <v>1.0124833781095635</v>
      </c>
    </row>
    <row r="31" spans="1:14" ht="88.15" customHeight="1" x14ac:dyDescent="0.25">
      <c r="A31" s="16" t="s">
        <v>63</v>
      </c>
      <c r="B31" s="26" t="s">
        <v>67</v>
      </c>
      <c r="C31" s="50">
        <v>35934</v>
      </c>
      <c r="D31" s="39">
        <v>62063591.219999999</v>
      </c>
      <c r="E31" s="50">
        <v>17956</v>
      </c>
      <c r="F31" s="39">
        <v>25724199.719999999</v>
      </c>
      <c r="G31" s="50">
        <v>15500</v>
      </c>
      <c r="H31" s="39">
        <v>24677959.170000002</v>
      </c>
      <c r="I31" s="42">
        <f t="shared" si="1"/>
        <v>0.8632212073958565</v>
      </c>
      <c r="J31" s="43">
        <f t="shared" si="0"/>
        <v>0.95932854816134205</v>
      </c>
    </row>
    <row r="32" spans="1:14" ht="92.25" customHeight="1" x14ac:dyDescent="0.25">
      <c r="A32" s="25" t="s">
        <v>64</v>
      </c>
      <c r="B32" s="49" t="s">
        <v>68</v>
      </c>
      <c r="C32" s="46">
        <v>217</v>
      </c>
      <c r="D32" s="40">
        <v>28639210.109999999</v>
      </c>
      <c r="E32" s="51">
        <v>150</v>
      </c>
      <c r="F32" s="40">
        <v>11592668.029999999</v>
      </c>
      <c r="G32" s="46">
        <v>151</v>
      </c>
      <c r="H32" s="40">
        <v>11350820.199999999</v>
      </c>
      <c r="I32" s="42">
        <f t="shared" si="1"/>
        <v>1.0066666666666666</v>
      </c>
      <c r="J32" s="43">
        <f t="shared" si="0"/>
        <v>0.97913786288245852</v>
      </c>
    </row>
    <row r="33" spans="1:16" ht="67.150000000000006" customHeight="1" thickBot="1" x14ac:dyDescent="0.3">
      <c r="A33" s="27" t="s">
        <v>65</v>
      </c>
      <c r="B33" s="28" t="s">
        <v>69</v>
      </c>
      <c r="C33" s="44">
        <v>304</v>
      </c>
      <c r="D33" s="41">
        <v>16158144.75</v>
      </c>
      <c r="E33" s="44">
        <v>151</v>
      </c>
      <c r="F33" s="41">
        <v>5804648.2999999998</v>
      </c>
      <c r="G33" s="52">
        <v>126</v>
      </c>
      <c r="H33" s="41">
        <v>6630001.8799999999</v>
      </c>
      <c r="I33" s="42">
        <f t="shared" si="1"/>
        <v>0.83443708609271527</v>
      </c>
      <c r="J33" s="43">
        <f t="shared" si="0"/>
        <v>1.1421883871930707</v>
      </c>
      <c r="P33"/>
    </row>
    <row r="34" spans="1:16" ht="15.95" customHeight="1" x14ac:dyDescent="0.25">
      <c r="A34" s="92" t="s">
        <v>27</v>
      </c>
      <c r="B34" s="93"/>
      <c r="C34" s="93"/>
      <c r="D34" s="93"/>
      <c r="E34" s="93"/>
      <c r="F34" s="93"/>
      <c r="G34" s="93"/>
      <c r="H34" s="93"/>
      <c r="I34" s="93"/>
      <c r="J34" s="94"/>
    </row>
    <row r="35" spans="1:16" ht="27" customHeight="1" thickBot="1" x14ac:dyDescent="0.3">
      <c r="A35" s="87" t="s">
        <v>28</v>
      </c>
      <c r="B35" s="72"/>
      <c r="C35" s="72"/>
      <c r="D35" s="72"/>
      <c r="E35" s="72"/>
      <c r="F35" s="72"/>
      <c r="G35" s="72"/>
      <c r="H35" s="72"/>
      <c r="I35" s="72"/>
      <c r="J35" s="88"/>
    </row>
    <row r="36" spans="1:16" ht="51.4" customHeight="1" thickBot="1" x14ac:dyDescent="0.3">
      <c r="A36" s="19" t="s">
        <v>29</v>
      </c>
      <c r="B36" s="63" t="s">
        <v>76</v>
      </c>
      <c r="C36" s="63"/>
      <c r="D36" s="63"/>
      <c r="E36" s="63"/>
      <c r="F36" s="63"/>
      <c r="G36" s="63"/>
      <c r="H36" s="63"/>
      <c r="I36" s="63"/>
      <c r="J36" s="64"/>
    </row>
    <row r="37" spans="1:16" ht="91.5" customHeight="1" x14ac:dyDescent="0.25">
      <c r="A37" s="20" t="s">
        <v>30</v>
      </c>
      <c r="B37" s="63" t="s">
        <v>77</v>
      </c>
      <c r="C37" s="63"/>
      <c r="D37" s="63"/>
      <c r="E37" s="63"/>
      <c r="F37" s="63"/>
      <c r="G37" s="63"/>
      <c r="H37" s="63"/>
      <c r="I37" s="63"/>
      <c r="J37" s="64"/>
    </row>
    <row r="38" spans="1:16" ht="79.7" customHeight="1" x14ac:dyDescent="0.25">
      <c r="A38" s="20" t="s">
        <v>31</v>
      </c>
      <c r="B38" s="79" t="s">
        <v>116</v>
      </c>
      <c r="C38" s="82"/>
      <c r="D38" s="82"/>
      <c r="E38" s="82"/>
      <c r="F38" s="82"/>
      <c r="G38" s="82"/>
      <c r="H38" s="82"/>
      <c r="I38" s="82"/>
      <c r="J38" s="83"/>
    </row>
    <row r="39" spans="1:16" ht="172.5" customHeight="1" thickBot="1" x14ac:dyDescent="0.3">
      <c r="A39" s="21" t="s">
        <v>32</v>
      </c>
      <c r="B39" s="142" t="s">
        <v>117</v>
      </c>
      <c r="C39" s="142"/>
      <c r="D39" s="142"/>
      <c r="E39" s="142"/>
      <c r="F39" s="142"/>
      <c r="G39" s="142"/>
      <c r="H39" s="142"/>
      <c r="I39" s="142"/>
      <c r="J39" s="143"/>
    </row>
    <row r="40" spans="1:16" ht="31.9" customHeight="1" thickBot="1" x14ac:dyDescent="0.3">
      <c r="A40" s="19" t="s">
        <v>29</v>
      </c>
      <c r="B40" s="63" t="s">
        <v>70</v>
      </c>
      <c r="C40" s="63"/>
      <c r="D40" s="63"/>
      <c r="E40" s="63"/>
      <c r="F40" s="63"/>
      <c r="G40" s="63"/>
      <c r="H40" s="63"/>
      <c r="I40" s="63"/>
      <c r="J40" s="64"/>
    </row>
    <row r="41" spans="1:16" ht="72" customHeight="1" x14ac:dyDescent="0.25">
      <c r="A41" s="20" t="s">
        <v>30</v>
      </c>
      <c r="B41" s="63" t="s">
        <v>78</v>
      </c>
      <c r="C41" s="63"/>
      <c r="D41" s="63"/>
      <c r="E41" s="63"/>
      <c r="F41" s="63"/>
      <c r="G41" s="63"/>
      <c r="H41" s="63"/>
      <c r="I41" s="63"/>
      <c r="J41" s="64"/>
    </row>
    <row r="42" spans="1:16" ht="95.1" customHeight="1" x14ac:dyDescent="0.25">
      <c r="A42" s="20" t="s">
        <v>31</v>
      </c>
      <c r="B42" s="79" t="s">
        <v>118</v>
      </c>
      <c r="C42" s="79"/>
      <c r="D42" s="79"/>
      <c r="E42" s="79"/>
      <c r="F42" s="79"/>
      <c r="G42" s="79"/>
      <c r="H42" s="79"/>
      <c r="I42" s="79"/>
      <c r="J42" s="80"/>
      <c r="K42" s="11"/>
    </row>
    <row r="43" spans="1:16" ht="124.7" customHeight="1" thickBot="1" x14ac:dyDescent="0.3">
      <c r="A43" s="21" t="s">
        <v>32</v>
      </c>
      <c r="B43" s="81" t="s">
        <v>119</v>
      </c>
      <c r="C43" s="82"/>
      <c r="D43" s="82"/>
      <c r="E43" s="82"/>
      <c r="F43" s="82"/>
      <c r="G43" s="82"/>
      <c r="H43" s="82"/>
      <c r="I43" s="82"/>
      <c r="J43" s="83"/>
    </row>
    <row r="44" spans="1:16" ht="36.75" customHeight="1" thickBot="1" x14ac:dyDescent="0.3">
      <c r="A44" s="29" t="s">
        <v>29</v>
      </c>
      <c r="B44" s="77" t="s">
        <v>71</v>
      </c>
      <c r="C44" s="77"/>
      <c r="D44" s="77"/>
      <c r="E44" s="77"/>
      <c r="F44" s="77"/>
      <c r="G44" s="77"/>
      <c r="H44" s="77"/>
      <c r="I44" s="77"/>
      <c r="J44" s="78"/>
    </row>
    <row r="45" spans="1:16" ht="100.9" customHeight="1" x14ac:dyDescent="0.25">
      <c r="A45" s="30" t="s">
        <v>30</v>
      </c>
      <c r="B45" s="63" t="s">
        <v>79</v>
      </c>
      <c r="C45" s="63"/>
      <c r="D45" s="63"/>
      <c r="E45" s="63"/>
      <c r="F45" s="63"/>
      <c r="G45" s="63"/>
      <c r="H45" s="63"/>
      <c r="I45" s="63"/>
      <c r="J45" s="64"/>
    </row>
    <row r="46" spans="1:16" ht="79.900000000000006" customHeight="1" x14ac:dyDescent="0.25">
      <c r="A46" s="30" t="s">
        <v>31</v>
      </c>
      <c r="B46" s="81" t="s">
        <v>120</v>
      </c>
      <c r="C46" s="82"/>
      <c r="D46" s="82"/>
      <c r="E46" s="82"/>
      <c r="F46" s="82"/>
      <c r="G46" s="82"/>
      <c r="H46" s="82"/>
      <c r="I46" s="82"/>
      <c r="J46" s="83"/>
    </row>
    <row r="47" spans="1:16" ht="128.25" customHeight="1" thickBot="1" x14ac:dyDescent="0.3">
      <c r="A47" s="31" t="s">
        <v>32</v>
      </c>
      <c r="B47" s="139" t="s">
        <v>121</v>
      </c>
      <c r="C47" s="140"/>
      <c r="D47" s="140"/>
      <c r="E47" s="140"/>
      <c r="F47" s="140"/>
      <c r="G47" s="140"/>
      <c r="H47" s="140"/>
      <c r="I47" s="140"/>
      <c r="J47" s="141"/>
    </row>
    <row r="48" spans="1:16" ht="27" customHeight="1" thickBot="1" x14ac:dyDescent="0.3">
      <c r="A48" s="29" t="s">
        <v>29</v>
      </c>
      <c r="B48" s="77" t="s">
        <v>72</v>
      </c>
      <c r="C48" s="77"/>
      <c r="D48" s="77"/>
      <c r="E48" s="77"/>
      <c r="F48" s="77"/>
      <c r="G48" s="77"/>
      <c r="H48" s="77"/>
      <c r="I48" s="77"/>
      <c r="J48" s="78"/>
    </row>
    <row r="49" spans="1:10" ht="76.5" customHeight="1" x14ac:dyDescent="0.25">
      <c r="A49" s="30" t="s">
        <v>30</v>
      </c>
      <c r="B49" s="63" t="s">
        <v>80</v>
      </c>
      <c r="C49" s="63"/>
      <c r="D49" s="63"/>
      <c r="E49" s="63"/>
      <c r="F49" s="63"/>
      <c r="G49" s="63"/>
      <c r="H49" s="63"/>
      <c r="I49" s="63"/>
      <c r="J49" s="64"/>
    </row>
    <row r="50" spans="1:10" ht="100.15" customHeight="1" x14ac:dyDescent="0.25">
      <c r="A50" s="30" t="s">
        <v>31</v>
      </c>
      <c r="B50" s="81" t="s">
        <v>122</v>
      </c>
      <c r="C50" s="82"/>
      <c r="D50" s="82"/>
      <c r="E50" s="82"/>
      <c r="F50" s="82"/>
      <c r="G50" s="82"/>
      <c r="H50" s="82"/>
      <c r="I50" s="82"/>
      <c r="J50" s="83"/>
    </row>
    <row r="51" spans="1:10" ht="108.95" customHeight="1" thickBot="1" x14ac:dyDescent="0.3">
      <c r="A51" s="32" t="s">
        <v>32</v>
      </c>
      <c r="B51" s="84" t="s">
        <v>123</v>
      </c>
      <c r="C51" s="85"/>
      <c r="D51" s="85"/>
      <c r="E51" s="85"/>
      <c r="F51" s="85"/>
      <c r="G51" s="85"/>
      <c r="H51" s="85"/>
      <c r="I51" s="85"/>
      <c r="J51" s="86"/>
    </row>
    <row r="52" spans="1:10" ht="30.75" customHeight="1" thickBot="1" x14ac:dyDescent="0.3">
      <c r="A52" s="22" t="s">
        <v>29</v>
      </c>
      <c r="B52" s="77" t="s">
        <v>73</v>
      </c>
      <c r="C52" s="77"/>
      <c r="D52" s="77"/>
      <c r="E52" s="77"/>
      <c r="F52" s="77"/>
      <c r="G52" s="77"/>
      <c r="H52" s="77"/>
      <c r="I52" s="77"/>
      <c r="J52" s="78"/>
    </row>
    <row r="53" spans="1:10" ht="56.45" customHeight="1" x14ac:dyDescent="0.25">
      <c r="A53" s="23" t="s">
        <v>30</v>
      </c>
      <c r="B53" s="63" t="s">
        <v>81</v>
      </c>
      <c r="C53" s="63"/>
      <c r="D53" s="63"/>
      <c r="E53" s="63"/>
      <c r="F53" s="63"/>
      <c r="G53" s="63"/>
      <c r="H53" s="63"/>
      <c r="I53" s="63"/>
      <c r="J53" s="64"/>
    </row>
    <row r="54" spans="1:10" ht="102" customHeight="1" x14ac:dyDescent="0.25">
      <c r="A54" s="23" t="s">
        <v>31</v>
      </c>
      <c r="B54" s="65" t="s">
        <v>124</v>
      </c>
      <c r="C54" s="66"/>
      <c r="D54" s="66"/>
      <c r="E54" s="66"/>
      <c r="F54" s="66"/>
      <c r="G54" s="66"/>
      <c r="H54" s="66"/>
      <c r="I54" s="66"/>
      <c r="J54" s="67"/>
    </row>
    <row r="55" spans="1:10" ht="158.25" customHeight="1" thickBot="1" x14ac:dyDescent="0.3">
      <c r="A55" s="24" t="s">
        <v>32</v>
      </c>
      <c r="B55" s="65" t="s">
        <v>125</v>
      </c>
      <c r="C55" s="66"/>
      <c r="D55" s="66"/>
      <c r="E55" s="66"/>
      <c r="F55" s="66"/>
      <c r="G55" s="66"/>
      <c r="H55" s="66"/>
      <c r="I55" s="66"/>
      <c r="J55" s="67"/>
    </row>
    <row r="56" spans="1:10" x14ac:dyDescent="0.25">
      <c r="A56" s="17"/>
      <c r="B56" s="18"/>
      <c r="C56" s="18"/>
      <c r="D56" s="18"/>
      <c r="E56" s="18"/>
      <c r="F56" s="18"/>
      <c r="G56" s="18"/>
      <c r="H56" s="18"/>
      <c r="I56" s="18"/>
      <c r="J56" s="18"/>
    </row>
    <row r="57" spans="1:10" ht="15.95" customHeight="1" x14ac:dyDescent="0.25">
      <c r="A57" s="68" t="s">
        <v>33</v>
      </c>
      <c r="B57" s="69"/>
      <c r="C57" s="69"/>
      <c r="D57" s="69"/>
      <c r="E57" s="69"/>
      <c r="F57" s="69"/>
      <c r="G57" s="69"/>
      <c r="H57" s="69"/>
      <c r="I57" s="69"/>
      <c r="J57" s="70"/>
    </row>
    <row r="58" spans="1:10" ht="15.95" customHeight="1" x14ac:dyDescent="0.25">
      <c r="A58" s="71" t="s">
        <v>34</v>
      </c>
      <c r="B58" s="72"/>
      <c r="C58" s="72"/>
      <c r="D58" s="72"/>
      <c r="E58" s="72"/>
      <c r="F58" s="72"/>
      <c r="G58" s="72"/>
      <c r="H58" s="72"/>
      <c r="I58" s="72"/>
      <c r="J58" s="73"/>
    </row>
    <row r="59" spans="1:10" x14ac:dyDescent="0.25">
      <c r="A59" s="74"/>
      <c r="B59" s="75"/>
      <c r="C59" s="75"/>
      <c r="D59" s="75"/>
      <c r="E59" s="75"/>
      <c r="F59" s="75"/>
      <c r="G59" s="75"/>
      <c r="H59" s="75"/>
      <c r="I59" s="75"/>
      <c r="J59" s="76"/>
    </row>
    <row r="60" spans="1:10" x14ac:dyDescent="0.25">
      <c r="A60" s="62" t="s">
        <v>82</v>
      </c>
      <c r="B60" s="62"/>
      <c r="C60" s="62"/>
      <c r="D60" s="62"/>
      <c r="E60" s="62"/>
      <c r="F60" s="62"/>
      <c r="G60" s="62"/>
      <c r="H60" s="62"/>
      <c r="I60" s="62"/>
      <c r="J60" s="62"/>
    </row>
  </sheetData>
  <mergeCells count="64">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B40:J40"/>
    <mergeCell ref="A26:J26"/>
    <mergeCell ref="C27:D27"/>
    <mergeCell ref="E27:F27"/>
    <mergeCell ref="G27:H27"/>
    <mergeCell ref="I27:J27"/>
    <mergeCell ref="A34:J34"/>
    <mergeCell ref="A35:J35"/>
    <mergeCell ref="B36:J36"/>
    <mergeCell ref="B37:J37"/>
    <mergeCell ref="B38:J38"/>
    <mergeCell ref="B39:J39"/>
    <mergeCell ref="B52:J52"/>
    <mergeCell ref="B41:J41"/>
    <mergeCell ref="B42:J42"/>
    <mergeCell ref="B43:J43"/>
    <mergeCell ref="B44:J44"/>
    <mergeCell ref="B45:J45"/>
    <mergeCell ref="B46:J46"/>
    <mergeCell ref="B47:J47"/>
    <mergeCell ref="B48:J48"/>
    <mergeCell ref="B49:J49"/>
    <mergeCell ref="B50:J50"/>
    <mergeCell ref="B51:J51"/>
    <mergeCell ref="A60:J60"/>
    <mergeCell ref="B53:J53"/>
    <mergeCell ref="B54:J54"/>
    <mergeCell ref="B55:J55"/>
    <mergeCell ref="A57:J57"/>
    <mergeCell ref="A58:J58"/>
    <mergeCell ref="A59:J59"/>
  </mergeCells>
  <dataValidations count="16">
    <dataValidation allowBlank="1" showInputMessage="1" showErrorMessage="1" prompt="Nombre de cada producto" sqref="A28:A33" xr:uid="{6C4C6399-D09F-4B30-9742-534B50027714}"/>
    <dataValidation allowBlank="1" showInputMessage="1" showErrorMessage="1" prompt="Nombre del indicador" sqref="B28:B31 B33" xr:uid="{5791D48C-B232-4A85-9A32-714E31736D22}"/>
    <dataValidation allowBlank="1" showInputMessage="1" showErrorMessage="1" prompt="Meta alcanzada en el trimestre" sqref="G28 G30:G31" xr:uid="{08B3E9D0-F648-4C56-96ED-39AE7C47E1EB}"/>
    <dataValidation allowBlank="1" showInputMessage="1" showErrorMessage="1" prompt="Monto ejecutado en el trimestre" sqref="H28:H31 H33" xr:uid="{8AAF3239-EE14-4957-B12A-A9E566718D1C}"/>
    <dataValidation allowBlank="1" sqref="A8" xr:uid="{A6E7594C-81DB-4CC3-BF56-754EB0504540}"/>
    <dataValidation allowBlank="1" showInputMessage="1" prompt="Nombre del capítulo" sqref="B8:J10" xr:uid="{46EB003D-FE1D-48E2-8983-3065AEFD4EE4}"/>
    <dataValidation allowBlank="1" showInputMessage="1" showErrorMessage="1" prompt="¿A quién va dirigido el programa?, ¿qué característica tiene esta población que requiere ser beneficiada?" sqref="B20:J20" xr:uid="{3D294C4B-03A6-4D3A-A108-11CF4E4203A8}"/>
    <dataValidation allowBlank="1" showInputMessage="1" showErrorMessage="1" prompt="Nombre del producto" sqref="B52:J52 B40:J40 B48:J48 B44:J44 B36:J36" xr:uid="{DF21E5BA-392A-47DF-8F62-8C796CD623E6}"/>
    <dataValidation allowBlank="1" showInputMessage="1" showErrorMessage="1" prompt="¿En qué consiste el producto? su objetivo" sqref="B45:J45 B41:J41 B49:J49 B53:J53 B37:J37" xr:uid="{6A9D8C7E-7D90-4951-BFC8-0E7302246611}"/>
    <dataValidation allowBlank="1" showInputMessage="1" showErrorMessage="1" prompt="1. Describir lo plasmado en el presupuesto_x000a_2. Describir lo alcanzado en términos financieros y de producción " sqref="B42:J42 B46:J46 B38:J38 B50:J50 B54:J54" xr:uid="{551A333C-95C2-4071-A8AF-D9EA00C37BB1}"/>
    <dataValidation allowBlank="1" showInputMessage="1" showErrorMessage="1" prompt="De existir desvío, explicar razones." sqref="K42 B39:J39 B47:J47 B55:J56 B43:J43 B51:J51" xr:uid="{88B1BBD2-5277-45F1-B4DF-1464729A7371}"/>
    <dataValidation allowBlank="1" showInputMessage="1" showErrorMessage="1" prompt="Oportunidades de mejora identificadas" sqref="A59:J59" xr:uid="{A00A78B7-C247-45B1-A78D-608C13973106}"/>
    <dataValidation allowBlank="1" showInputMessage="1" showErrorMessage="1" prompt="Presupuesto del programa" sqref="A25:C25 F25" xr:uid="{647FA29F-6F2D-436F-AF48-60902F76EB31}"/>
    <dataValidation allowBlank="1" showInputMessage="1" showErrorMessage="1" prompt="¿En qué consiste el programa?" sqref="B19:J19" xr:uid="{1549FC22-5C2B-49DB-8533-B3D189D0E13C}"/>
    <dataValidation allowBlank="1" showInputMessage="1" showErrorMessage="1" prompt="Meta anual del indicador" sqref="E28:E29 C28:C31 C33 G29" xr:uid="{D8F56C9D-B695-43E1-8366-BFB35DFC378E}"/>
    <dataValidation allowBlank="1" showInputMessage="1" showErrorMessage="1" prompt="Monto presupuestado para el producto" sqref="D29:F31 F28:F29 D33:F33 G29 D28:D29" xr:uid="{1135F883-8DEB-46D6-BD47-3EAFC1DC827C}"/>
  </dataValidations>
  <pageMargins left="0.23622047244094491" right="0.23622047244094491" top="0.74803149606299213" bottom="0.74803149606299213" header="0.31496062992125984" footer="0.31496062992125984"/>
  <pageSetup scale="61" fitToHeight="0" orientation="portrait" r:id="rId1"/>
  <rowBreaks count="2" manualBreakCount="2">
    <brk id="33" max="9" man="1"/>
    <brk id="47" max="9" man="1"/>
  </rowBreaks>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6B33-7506-4ACC-B14D-8356EA6E5786}">
  <sheetPr>
    <pageSetUpPr fitToPage="1"/>
  </sheetPr>
  <dimension ref="A1:P60"/>
  <sheetViews>
    <sheetView showGridLines="0" tabSelected="1" topLeftCell="A3" zoomScale="70" zoomScaleNormal="70" zoomScaleSheetLayoutView="115" workbookViewId="0">
      <selection activeCell="L27" sqref="L27"/>
    </sheetView>
  </sheetViews>
  <sheetFormatPr baseColWidth="10" defaultColWidth="10.85546875" defaultRowHeight="15" x14ac:dyDescent="0.25"/>
  <cols>
    <col min="1" max="1" width="23" style="37" customWidth="1"/>
    <col min="2" max="2" width="19.7109375" style="37" customWidth="1"/>
    <col min="3" max="3" width="12.42578125" style="37" customWidth="1"/>
    <col min="4" max="4" width="15.7109375" style="37" customWidth="1"/>
    <col min="5" max="5" width="13.7109375" style="37" customWidth="1"/>
    <col min="6" max="9" width="15.7109375" style="37" customWidth="1"/>
    <col min="10" max="10" width="17.7109375" style="37" customWidth="1"/>
    <col min="11" max="13" width="10.85546875" style="34"/>
    <col min="14" max="14" width="12.140625" style="34" bestFit="1" customWidth="1"/>
    <col min="15" max="16384" width="10.85546875" style="34"/>
  </cols>
  <sheetData>
    <row r="1" spans="1:10" ht="21.75" thickBot="1" x14ac:dyDescent="0.3">
      <c r="A1" s="5"/>
      <c r="B1" s="130" t="s">
        <v>84</v>
      </c>
      <c r="C1" s="131"/>
      <c r="D1" s="131"/>
      <c r="E1" s="131"/>
      <c r="F1" s="131"/>
      <c r="G1" s="131"/>
      <c r="H1" s="131"/>
      <c r="I1" s="131"/>
      <c r="J1" s="132"/>
    </row>
    <row r="2" spans="1:10" ht="21.75" thickBot="1" x14ac:dyDescent="0.3">
      <c r="A2" s="6"/>
      <c r="B2" s="133" t="s">
        <v>0</v>
      </c>
      <c r="C2" s="134"/>
      <c r="D2" s="133" t="s">
        <v>1</v>
      </c>
      <c r="E2" s="134"/>
      <c r="F2" s="134"/>
      <c r="G2" s="134"/>
      <c r="H2" s="135"/>
      <c r="I2" s="1" t="s">
        <v>2</v>
      </c>
      <c r="J2" s="2" t="s">
        <v>3</v>
      </c>
    </row>
    <row r="3" spans="1:10" ht="21.75" thickBot="1" x14ac:dyDescent="0.3">
      <c r="A3" s="7"/>
      <c r="B3" s="136" t="s">
        <v>4</v>
      </c>
      <c r="C3" s="137"/>
      <c r="D3" s="136"/>
      <c r="E3" s="137"/>
      <c r="F3" s="137"/>
      <c r="G3" s="137"/>
      <c r="H3" s="138"/>
      <c r="I3" s="9"/>
      <c r="J3" s="10"/>
    </row>
    <row r="4" spans="1:10" ht="10.15" customHeight="1" x14ac:dyDescent="0.25">
      <c r="A4" s="126"/>
      <c r="B4" s="127"/>
      <c r="C4" s="127"/>
      <c r="D4" s="128"/>
      <c r="E4" s="128"/>
      <c r="F4" s="128"/>
      <c r="G4" s="128"/>
      <c r="H4" s="128"/>
      <c r="I4" s="127"/>
      <c r="J4" s="129"/>
    </row>
    <row r="5" spans="1:10" ht="3" customHeight="1" thickBot="1" x14ac:dyDescent="0.3">
      <c r="A5" s="118"/>
      <c r="B5" s="119"/>
      <c r="C5" s="119"/>
      <c r="D5" s="119"/>
      <c r="E5" s="119"/>
      <c r="F5" s="119"/>
      <c r="G5" s="119"/>
      <c r="H5" s="119"/>
      <c r="I5" s="119"/>
      <c r="J5" s="120"/>
    </row>
    <row r="6" spans="1:10" ht="15.75" x14ac:dyDescent="0.25">
      <c r="A6" s="92" t="s">
        <v>56</v>
      </c>
      <c r="B6" s="93"/>
      <c r="C6" s="93"/>
      <c r="D6" s="93"/>
      <c r="E6" s="93"/>
      <c r="F6" s="93"/>
      <c r="G6" s="93"/>
      <c r="H6" s="93"/>
      <c r="I6" s="93"/>
      <c r="J6" s="94"/>
    </row>
    <row r="7" spans="1:10" ht="15.75" x14ac:dyDescent="0.25">
      <c r="A7" s="87" t="s">
        <v>5</v>
      </c>
      <c r="B7" s="72"/>
      <c r="C7" s="72"/>
      <c r="D7" s="72"/>
      <c r="E7" s="72"/>
      <c r="F7" s="72"/>
      <c r="G7" s="72"/>
      <c r="H7" s="72"/>
      <c r="I7" s="72"/>
      <c r="J7" s="88"/>
    </row>
    <row r="8" spans="1:10" x14ac:dyDescent="0.25">
      <c r="A8" s="35" t="s">
        <v>6</v>
      </c>
      <c r="B8" s="121" t="s">
        <v>49</v>
      </c>
      <c r="C8" s="122"/>
      <c r="D8" s="122"/>
      <c r="E8" s="122"/>
      <c r="F8" s="122"/>
      <c r="G8" s="122"/>
      <c r="H8" s="122"/>
      <c r="I8" s="122"/>
      <c r="J8" s="123"/>
    </row>
    <row r="9" spans="1:10" ht="15" customHeight="1" x14ac:dyDescent="0.25">
      <c r="A9" s="36" t="s">
        <v>35</v>
      </c>
      <c r="B9" s="121" t="s">
        <v>50</v>
      </c>
      <c r="C9" s="122"/>
      <c r="D9" s="122"/>
      <c r="E9" s="122"/>
      <c r="F9" s="122"/>
      <c r="G9" s="122"/>
      <c r="H9" s="122"/>
      <c r="I9" s="122"/>
      <c r="J9" s="123"/>
    </row>
    <row r="10" spans="1:10" x14ac:dyDescent="0.25">
      <c r="A10" s="36" t="s">
        <v>36</v>
      </c>
      <c r="B10" s="121" t="s">
        <v>51</v>
      </c>
      <c r="C10" s="122"/>
      <c r="D10" s="122"/>
      <c r="E10" s="122"/>
      <c r="F10" s="122"/>
      <c r="G10" s="122"/>
      <c r="H10" s="122"/>
      <c r="I10" s="122"/>
      <c r="J10" s="123"/>
    </row>
    <row r="11" spans="1:10" ht="46.15" customHeight="1" x14ac:dyDescent="0.25">
      <c r="A11" s="35" t="s">
        <v>7</v>
      </c>
      <c r="B11" s="124" t="s">
        <v>83</v>
      </c>
      <c r="C11" s="124"/>
      <c r="D11" s="124"/>
      <c r="E11" s="124"/>
      <c r="F11" s="124"/>
      <c r="G11" s="124"/>
      <c r="H11" s="124"/>
      <c r="I11" s="124"/>
      <c r="J11" s="125"/>
    </row>
    <row r="12" spans="1:10" ht="31.5" customHeight="1" x14ac:dyDescent="0.25">
      <c r="A12" s="35" t="s">
        <v>8</v>
      </c>
      <c r="B12" s="124" t="s">
        <v>61</v>
      </c>
      <c r="C12" s="124"/>
      <c r="D12" s="124"/>
      <c r="E12" s="124"/>
      <c r="F12" s="124"/>
      <c r="G12" s="124"/>
      <c r="H12" s="124"/>
      <c r="I12" s="124"/>
      <c r="J12" s="125"/>
    </row>
    <row r="13" spans="1:10" ht="15.75" x14ac:dyDescent="0.25">
      <c r="A13" s="105" t="s">
        <v>9</v>
      </c>
      <c r="B13" s="69"/>
      <c r="C13" s="69"/>
      <c r="D13" s="69"/>
      <c r="E13" s="69"/>
      <c r="F13" s="69"/>
      <c r="G13" s="69"/>
      <c r="H13" s="69"/>
      <c r="I13" s="69"/>
      <c r="J13" s="106"/>
    </row>
    <row r="14" spans="1:10" ht="27.75" customHeight="1" x14ac:dyDescent="0.25">
      <c r="A14" s="35" t="s">
        <v>10</v>
      </c>
      <c r="B14" s="8">
        <v>1</v>
      </c>
      <c r="C14" s="116" t="s">
        <v>58</v>
      </c>
      <c r="D14" s="116"/>
      <c r="E14" s="116"/>
      <c r="F14" s="116"/>
      <c r="G14" s="116"/>
      <c r="H14" s="116"/>
      <c r="I14" s="116"/>
      <c r="J14" s="117"/>
    </row>
    <row r="15" spans="1:10" ht="26.25" customHeight="1" x14ac:dyDescent="0.25">
      <c r="A15" s="35" t="s">
        <v>11</v>
      </c>
      <c r="B15" s="8">
        <v>1.1000000000000001</v>
      </c>
      <c r="C15" s="116" t="s">
        <v>59</v>
      </c>
      <c r="D15" s="116"/>
      <c r="E15" s="116"/>
      <c r="F15" s="116"/>
      <c r="G15" s="116"/>
      <c r="H15" s="116"/>
      <c r="I15" s="116"/>
      <c r="J15" s="117"/>
    </row>
    <row r="16" spans="1:10" ht="25.35" customHeight="1" x14ac:dyDescent="0.25">
      <c r="A16" s="35" t="s">
        <v>12</v>
      </c>
      <c r="B16" s="3" t="s">
        <v>53</v>
      </c>
      <c r="C16" s="116" t="s">
        <v>60</v>
      </c>
      <c r="D16" s="116"/>
      <c r="E16" s="116"/>
      <c r="F16" s="116"/>
      <c r="G16" s="116"/>
      <c r="H16" s="116"/>
      <c r="I16" s="116"/>
      <c r="J16" s="117"/>
    </row>
    <row r="17" spans="1:14" ht="15.75" x14ac:dyDescent="0.25">
      <c r="A17" s="105" t="s">
        <v>13</v>
      </c>
      <c r="B17" s="69"/>
      <c r="C17" s="69"/>
      <c r="D17" s="69"/>
      <c r="E17" s="69"/>
      <c r="F17" s="69"/>
      <c r="G17" s="69"/>
      <c r="H17" s="69"/>
      <c r="I17" s="69"/>
      <c r="J17" s="106"/>
    </row>
    <row r="18" spans="1:14" ht="21.4" customHeight="1" x14ac:dyDescent="0.25">
      <c r="A18" s="14" t="s">
        <v>14</v>
      </c>
      <c r="B18" s="107" t="s">
        <v>52</v>
      </c>
      <c r="C18" s="107"/>
      <c r="D18" s="107"/>
      <c r="E18" s="107"/>
      <c r="F18" s="107"/>
      <c r="G18" s="107"/>
      <c r="H18" s="107"/>
      <c r="I18" s="107"/>
      <c r="J18" s="108"/>
    </row>
    <row r="19" spans="1:14" ht="62.65" customHeight="1" x14ac:dyDescent="0.25">
      <c r="A19" s="14" t="s">
        <v>15</v>
      </c>
      <c r="B19" s="107" t="s">
        <v>57</v>
      </c>
      <c r="C19" s="107"/>
      <c r="D19" s="107"/>
      <c r="E19" s="107"/>
      <c r="F19" s="107"/>
      <c r="G19" s="107"/>
      <c r="H19" s="107"/>
      <c r="I19" s="107"/>
      <c r="J19" s="108"/>
    </row>
    <row r="20" spans="1:14" ht="21" customHeight="1" x14ac:dyDescent="0.25">
      <c r="A20" s="14" t="s">
        <v>16</v>
      </c>
      <c r="B20" s="107" t="s">
        <v>54</v>
      </c>
      <c r="C20" s="107"/>
      <c r="D20" s="107"/>
      <c r="E20" s="107"/>
      <c r="F20" s="107"/>
      <c r="G20" s="107"/>
      <c r="H20" s="107"/>
      <c r="I20" s="107"/>
      <c r="J20" s="108"/>
    </row>
    <row r="21" spans="1:14" ht="19.899999999999999" customHeight="1" thickBot="1" x14ac:dyDescent="0.3">
      <c r="A21" s="15" t="s">
        <v>37</v>
      </c>
      <c r="B21" s="109" t="s">
        <v>55</v>
      </c>
      <c r="C21" s="109"/>
      <c r="D21" s="109"/>
      <c r="E21" s="109"/>
      <c r="F21" s="109"/>
      <c r="G21" s="109"/>
      <c r="H21" s="109"/>
      <c r="I21" s="109"/>
      <c r="J21" s="110"/>
    </row>
    <row r="22" spans="1:14" ht="15.75" x14ac:dyDescent="0.25">
      <c r="A22" s="92" t="s">
        <v>17</v>
      </c>
      <c r="B22" s="93"/>
      <c r="C22" s="93"/>
      <c r="D22" s="93"/>
      <c r="E22" s="93"/>
      <c r="F22" s="93"/>
      <c r="G22" s="93"/>
      <c r="H22" s="93"/>
      <c r="I22" s="93"/>
      <c r="J22" s="94"/>
    </row>
    <row r="23" spans="1:14" ht="15.75" x14ac:dyDescent="0.25">
      <c r="A23" s="87" t="s">
        <v>18</v>
      </c>
      <c r="B23" s="72"/>
      <c r="C23" s="72"/>
      <c r="D23" s="72"/>
      <c r="E23" s="72"/>
      <c r="F23" s="72"/>
      <c r="G23" s="72"/>
      <c r="H23" s="72"/>
      <c r="I23" s="72"/>
      <c r="J23" s="88"/>
    </row>
    <row r="24" spans="1:14" ht="15" customHeight="1" x14ac:dyDescent="0.25">
      <c r="A24" s="111" t="s">
        <v>19</v>
      </c>
      <c r="B24" s="112"/>
      <c r="C24" s="113" t="s">
        <v>20</v>
      </c>
      <c r="D24" s="114"/>
      <c r="E24" s="114"/>
      <c r="F24" s="114" t="s">
        <v>21</v>
      </c>
      <c r="G24" s="114"/>
      <c r="H24" s="112"/>
      <c r="I24" s="113" t="s">
        <v>22</v>
      </c>
      <c r="J24" s="115"/>
    </row>
    <row r="25" spans="1:14" x14ac:dyDescent="0.25">
      <c r="A25" s="168">
        <v>589452322</v>
      </c>
      <c r="B25" s="169"/>
      <c r="C25" s="170">
        <v>585453817.22000003</v>
      </c>
      <c r="D25" s="171"/>
      <c r="E25" s="172"/>
      <c r="F25" s="173">
        <v>369888068.36000001</v>
      </c>
      <c r="G25" s="174"/>
      <c r="H25" s="175"/>
      <c r="I25" s="176">
        <f>F25/C25</f>
        <v>0.63179717593506546</v>
      </c>
      <c r="J25" s="177" t="e">
        <f>Tabla13[[#This Row],[Financiera 
 (F)]]/Tabla13[[#This Row],[Financiera
(D)]]</f>
        <v>#VALUE!</v>
      </c>
    </row>
    <row r="26" spans="1:14" ht="15.75" x14ac:dyDescent="0.25">
      <c r="A26" s="87" t="s">
        <v>23</v>
      </c>
      <c r="B26" s="72"/>
      <c r="C26" s="72"/>
      <c r="D26" s="72"/>
      <c r="E26" s="72"/>
      <c r="F26" s="72"/>
      <c r="G26" s="72"/>
      <c r="H26" s="72"/>
      <c r="I26" s="72"/>
      <c r="J26" s="88"/>
    </row>
    <row r="27" spans="1:14" x14ac:dyDescent="0.25">
      <c r="A27" s="38"/>
      <c r="B27" s="34"/>
      <c r="C27" s="89" t="s">
        <v>48</v>
      </c>
      <c r="D27" s="90"/>
      <c r="E27" s="89" t="s">
        <v>46</v>
      </c>
      <c r="F27" s="90"/>
      <c r="G27" s="89" t="s">
        <v>47</v>
      </c>
      <c r="H27" s="89"/>
      <c r="I27" s="89" t="s">
        <v>24</v>
      </c>
      <c r="J27" s="91"/>
    </row>
    <row r="28" spans="1:14" ht="38.25" x14ac:dyDescent="0.25">
      <c r="A28" s="12" t="s">
        <v>25</v>
      </c>
      <c r="B28" s="4" t="s">
        <v>26</v>
      </c>
      <c r="C28" s="4" t="s">
        <v>38</v>
      </c>
      <c r="D28" s="4" t="s">
        <v>39</v>
      </c>
      <c r="E28" s="4" t="s">
        <v>40</v>
      </c>
      <c r="F28" s="4" t="s">
        <v>41</v>
      </c>
      <c r="G28" s="4" t="s">
        <v>42</v>
      </c>
      <c r="H28" s="4" t="s">
        <v>43</v>
      </c>
      <c r="I28" s="4" t="s">
        <v>44</v>
      </c>
      <c r="J28" s="13" t="s">
        <v>45</v>
      </c>
    </row>
    <row r="29" spans="1:14" ht="96.2" customHeight="1" x14ac:dyDescent="0.25">
      <c r="A29" s="26" t="s">
        <v>74</v>
      </c>
      <c r="B29" s="26" t="s">
        <v>75</v>
      </c>
      <c r="C29" s="50">
        <v>4</v>
      </c>
      <c r="D29" s="39">
        <v>28136573.899999999</v>
      </c>
      <c r="E29" s="45">
        <v>2</v>
      </c>
      <c r="F29" s="39">
        <v>6210894.5300000003</v>
      </c>
      <c r="G29" s="50">
        <v>2</v>
      </c>
      <c r="H29" s="39">
        <v>6009925.25</v>
      </c>
      <c r="I29" s="42">
        <f>Tabla13[[#This Row],[Física 
(E)]]/Tabla13[[#This Row],[Física
(C)]]</f>
        <v>1</v>
      </c>
      <c r="J29" s="43">
        <f>Tabla13[[#This Row],[Financiera 
 (F)]]/Tabla13[[#This Row],[Financiera
(D)]]</f>
        <v>0.96764245809854377</v>
      </c>
      <c r="N29" s="48"/>
    </row>
    <row r="30" spans="1:14" ht="87.6" customHeight="1" x14ac:dyDescent="0.25">
      <c r="A30" s="16" t="s">
        <v>62</v>
      </c>
      <c r="B30" s="26" t="s">
        <v>66</v>
      </c>
      <c r="C30" s="33">
        <v>24</v>
      </c>
      <c r="D30" s="39">
        <v>145391125.34</v>
      </c>
      <c r="E30" s="45">
        <v>8</v>
      </c>
      <c r="F30" s="39">
        <v>29003048.210000001</v>
      </c>
      <c r="G30" s="45">
        <v>17</v>
      </c>
      <c r="H30" s="39">
        <v>32812738.789999999</v>
      </c>
      <c r="I30" s="42">
        <f>Tabla13[[#This Row],[Física 
(E)]]/Tabla13[[#This Row],[Física
(C)]]</f>
        <v>2.125</v>
      </c>
      <c r="J30" s="43">
        <f>Tabla13[[#This Row],[Financiera 
 (F)]]/Tabla13[[#This Row],[Financiera
(D)]]</f>
        <v>1.131354833892475</v>
      </c>
    </row>
    <row r="31" spans="1:14" ht="88.15" customHeight="1" x14ac:dyDescent="0.25">
      <c r="A31" s="16" t="s">
        <v>63</v>
      </c>
      <c r="B31" s="26" t="s">
        <v>67</v>
      </c>
      <c r="C31" s="50">
        <v>34286</v>
      </c>
      <c r="D31" s="39">
        <v>59085217.93</v>
      </c>
      <c r="E31" s="50">
        <v>8164</v>
      </c>
      <c r="F31" s="39">
        <v>11711903.890000001</v>
      </c>
      <c r="G31" s="50">
        <v>7622</v>
      </c>
      <c r="H31" s="39">
        <v>13823817.33</v>
      </c>
      <c r="I31" s="42">
        <f>Tabla13[[#This Row],[Física 
(E)]]/Tabla13[[#This Row],[Física
(C)]]</f>
        <v>0.93361097501224888</v>
      </c>
      <c r="J31" s="43">
        <f>Tabla13[[#This Row],[Financiera 
 (F)]]/Tabla13[[#This Row],[Financiera
(D)]]</f>
        <v>1.1803219578845092</v>
      </c>
    </row>
    <row r="32" spans="1:14" ht="92.25" customHeight="1" x14ac:dyDescent="0.25">
      <c r="A32" s="25" t="s">
        <v>64</v>
      </c>
      <c r="B32" s="49" t="s">
        <v>68</v>
      </c>
      <c r="C32" s="46">
        <v>217</v>
      </c>
      <c r="D32" s="40">
        <v>27276333.120000001</v>
      </c>
      <c r="E32" s="51">
        <v>35</v>
      </c>
      <c r="F32" s="40">
        <v>5633712.9299999997</v>
      </c>
      <c r="G32" s="46">
        <v>165</v>
      </c>
      <c r="H32" s="40">
        <v>5091878.74</v>
      </c>
      <c r="I32" s="42">
        <f>Tabla13[[#This Row],[Física 
(E)]]/Tabla13[[#This Row],[Física
(C)]]</f>
        <v>4.7142857142857144</v>
      </c>
      <c r="J32" s="43">
        <f>Tabla13[[#This Row],[Financiera 
 (F)]]/Tabla13[[#This Row],[Financiera
(D)]]</f>
        <v>0.90382289677653149</v>
      </c>
    </row>
    <row r="33" spans="1:16" ht="67.150000000000006" customHeight="1" thickBot="1" x14ac:dyDescent="0.3">
      <c r="A33" s="27" t="s">
        <v>65</v>
      </c>
      <c r="B33" s="28" t="s">
        <v>69</v>
      </c>
      <c r="C33" s="44">
        <v>269</v>
      </c>
      <c r="D33" s="41">
        <v>15525211.369999999</v>
      </c>
      <c r="E33" s="44">
        <v>68</v>
      </c>
      <c r="F33" s="41">
        <v>3573672.3</v>
      </c>
      <c r="G33" s="52">
        <v>57</v>
      </c>
      <c r="H33" s="41">
        <v>3931235.9</v>
      </c>
      <c r="I33" s="42">
        <f>Tabla13[[#This Row],[Física 
(E)]]/Tabla13[[#This Row],[Física
(C)]]</f>
        <v>0.83823529411764708</v>
      </c>
      <c r="J33" s="43">
        <f>Tabla13[[#This Row],[Financiera 
 (F)]]/Tabla13[[#This Row],[Financiera
(D)]]</f>
        <v>1.1000549490785712</v>
      </c>
      <c r="P33"/>
    </row>
    <row r="34" spans="1:16" ht="15.75" x14ac:dyDescent="0.25">
      <c r="A34" s="92" t="s">
        <v>27</v>
      </c>
      <c r="B34" s="93"/>
      <c r="C34" s="93"/>
      <c r="D34" s="93"/>
      <c r="E34" s="93"/>
      <c r="F34" s="93"/>
      <c r="G34" s="93"/>
      <c r="H34" s="93"/>
      <c r="I34" s="93"/>
      <c r="J34" s="94"/>
    </row>
    <row r="35" spans="1:16" ht="27" customHeight="1" thickBot="1" x14ac:dyDescent="0.3">
      <c r="A35" s="87" t="s">
        <v>28</v>
      </c>
      <c r="B35" s="72"/>
      <c r="C35" s="72"/>
      <c r="D35" s="72"/>
      <c r="E35" s="72"/>
      <c r="F35" s="72"/>
      <c r="G35" s="72"/>
      <c r="H35" s="72"/>
      <c r="I35" s="72"/>
      <c r="J35" s="88"/>
    </row>
    <row r="36" spans="1:16" ht="51.4" customHeight="1" thickBot="1" x14ac:dyDescent="0.3">
      <c r="A36" s="19" t="s">
        <v>29</v>
      </c>
      <c r="B36" s="63" t="s">
        <v>76</v>
      </c>
      <c r="C36" s="63"/>
      <c r="D36" s="63"/>
      <c r="E36" s="63"/>
      <c r="F36" s="63"/>
      <c r="G36" s="63"/>
      <c r="H36" s="63"/>
      <c r="I36" s="63"/>
      <c r="J36" s="64"/>
    </row>
    <row r="37" spans="1:16" ht="91.5" customHeight="1" x14ac:dyDescent="0.25">
      <c r="A37" s="20" t="s">
        <v>30</v>
      </c>
      <c r="B37" s="63" t="s">
        <v>77</v>
      </c>
      <c r="C37" s="63"/>
      <c r="D37" s="63"/>
      <c r="E37" s="63"/>
      <c r="F37" s="63"/>
      <c r="G37" s="63"/>
      <c r="H37" s="63"/>
      <c r="I37" s="63"/>
      <c r="J37" s="64"/>
    </row>
    <row r="38" spans="1:16" ht="79.7" customHeight="1" x14ac:dyDescent="0.25">
      <c r="A38" s="20" t="s">
        <v>31</v>
      </c>
      <c r="B38" s="157" t="s">
        <v>128</v>
      </c>
      <c r="C38" s="158"/>
      <c r="D38" s="158"/>
      <c r="E38" s="158"/>
      <c r="F38" s="158"/>
      <c r="G38" s="158"/>
      <c r="H38" s="158"/>
      <c r="I38" s="158"/>
      <c r="J38" s="159"/>
    </row>
    <row r="39" spans="1:16" ht="126.2" customHeight="1" thickBot="1" x14ac:dyDescent="0.3">
      <c r="A39" s="21" t="s">
        <v>32</v>
      </c>
      <c r="B39" s="160" t="s">
        <v>126</v>
      </c>
      <c r="C39" s="66"/>
      <c r="D39" s="66"/>
      <c r="E39" s="66"/>
      <c r="F39" s="66"/>
      <c r="G39" s="66"/>
      <c r="H39" s="66"/>
      <c r="I39" s="66"/>
      <c r="J39" s="67"/>
    </row>
    <row r="40" spans="1:16" ht="31.9" customHeight="1" thickBot="1" x14ac:dyDescent="0.3">
      <c r="A40" s="19" t="s">
        <v>29</v>
      </c>
      <c r="B40" s="63" t="s">
        <v>70</v>
      </c>
      <c r="C40" s="63"/>
      <c r="D40" s="63"/>
      <c r="E40" s="63"/>
      <c r="F40" s="63"/>
      <c r="G40" s="63"/>
      <c r="H40" s="63"/>
      <c r="I40" s="63"/>
      <c r="J40" s="64"/>
    </row>
    <row r="41" spans="1:16" ht="72" customHeight="1" x14ac:dyDescent="0.25">
      <c r="A41" s="20" t="s">
        <v>30</v>
      </c>
      <c r="B41" s="63" t="s">
        <v>78</v>
      </c>
      <c r="C41" s="63"/>
      <c r="D41" s="63"/>
      <c r="E41" s="63"/>
      <c r="F41" s="63"/>
      <c r="G41" s="63"/>
      <c r="H41" s="63"/>
      <c r="I41" s="63"/>
      <c r="J41" s="64"/>
    </row>
    <row r="42" spans="1:16" ht="95.1" customHeight="1" x14ac:dyDescent="0.25">
      <c r="A42" s="20" t="s">
        <v>31</v>
      </c>
      <c r="B42" s="65" t="s">
        <v>130</v>
      </c>
      <c r="C42" s="66"/>
      <c r="D42" s="66"/>
      <c r="E42" s="66"/>
      <c r="F42" s="66"/>
      <c r="G42" s="66"/>
      <c r="H42" s="66"/>
      <c r="I42" s="66"/>
      <c r="J42" s="67"/>
    </row>
    <row r="43" spans="1:16" ht="157.5" customHeight="1" thickBot="1" x14ac:dyDescent="0.3">
      <c r="A43" s="21" t="s">
        <v>32</v>
      </c>
      <c r="B43" s="155" t="s">
        <v>127</v>
      </c>
      <c r="C43" s="155"/>
      <c r="D43" s="155"/>
      <c r="E43" s="155"/>
      <c r="F43" s="155"/>
      <c r="G43" s="155"/>
      <c r="H43" s="155"/>
      <c r="I43" s="155"/>
      <c r="J43" s="156"/>
    </row>
    <row r="44" spans="1:16" ht="36.75" customHeight="1" thickBot="1" x14ac:dyDescent="0.3">
      <c r="A44" s="29" t="s">
        <v>29</v>
      </c>
      <c r="B44" s="77" t="s">
        <v>71</v>
      </c>
      <c r="C44" s="77"/>
      <c r="D44" s="77"/>
      <c r="E44" s="77"/>
      <c r="F44" s="77"/>
      <c r="G44" s="77"/>
      <c r="H44" s="77"/>
      <c r="I44" s="77"/>
      <c r="J44" s="78"/>
    </row>
    <row r="45" spans="1:16" ht="100.9" customHeight="1" x14ac:dyDescent="0.25">
      <c r="A45" s="30" t="s">
        <v>30</v>
      </c>
      <c r="B45" s="63" t="s">
        <v>79</v>
      </c>
      <c r="C45" s="63"/>
      <c r="D45" s="63"/>
      <c r="E45" s="63"/>
      <c r="F45" s="63"/>
      <c r="G45" s="63"/>
      <c r="H45" s="63"/>
      <c r="I45" s="63"/>
      <c r="J45" s="64"/>
    </row>
    <row r="46" spans="1:16" ht="79.900000000000006" customHeight="1" x14ac:dyDescent="0.25">
      <c r="A46" s="30" t="s">
        <v>31</v>
      </c>
      <c r="B46" s="65" t="s">
        <v>132</v>
      </c>
      <c r="C46" s="66"/>
      <c r="D46" s="66"/>
      <c r="E46" s="66"/>
      <c r="F46" s="66"/>
      <c r="G46" s="66"/>
      <c r="H46" s="66"/>
      <c r="I46" s="66"/>
      <c r="J46" s="67"/>
    </row>
    <row r="47" spans="1:16" ht="189.75" customHeight="1" thickBot="1" x14ac:dyDescent="0.3">
      <c r="A47" s="31" t="s">
        <v>32</v>
      </c>
      <c r="B47" s="155" t="s">
        <v>129</v>
      </c>
      <c r="C47" s="155"/>
      <c r="D47" s="155"/>
      <c r="E47" s="155"/>
      <c r="F47" s="155"/>
      <c r="G47" s="155"/>
      <c r="H47" s="155"/>
      <c r="I47" s="155"/>
      <c r="J47" s="156"/>
    </row>
    <row r="48" spans="1:16" ht="27" customHeight="1" thickBot="1" x14ac:dyDescent="0.3">
      <c r="A48" s="29" t="s">
        <v>29</v>
      </c>
      <c r="B48" s="77" t="s">
        <v>72</v>
      </c>
      <c r="C48" s="77"/>
      <c r="D48" s="77"/>
      <c r="E48" s="77"/>
      <c r="F48" s="77"/>
      <c r="G48" s="77"/>
      <c r="H48" s="77"/>
      <c r="I48" s="77"/>
      <c r="J48" s="78"/>
    </row>
    <row r="49" spans="1:10" ht="76.5" customHeight="1" x14ac:dyDescent="0.25">
      <c r="A49" s="30" t="s">
        <v>30</v>
      </c>
      <c r="B49" s="63" t="s">
        <v>80</v>
      </c>
      <c r="C49" s="63"/>
      <c r="D49" s="63"/>
      <c r="E49" s="63"/>
      <c r="F49" s="63"/>
      <c r="G49" s="63"/>
      <c r="H49" s="63"/>
      <c r="I49" s="63"/>
      <c r="J49" s="64"/>
    </row>
    <row r="50" spans="1:10" ht="100.15" customHeight="1" x14ac:dyDescent="0.25">
      <c r="A50" s="30" t="s">
        <v>31</v>
      </c>
      <c r="B50" s="65" t="s">
        <v>131</v>
      </c>
      <c r="C50" s="66"/>
      <c r="D50" s="66"/>
      <c r="E50" s="66"/>
      <c r="F50" s="66"/>
      <c r="G50" s="66"/>
      <c r="H50" s="66"/>
      <c r="I50" s="66"/>
      <c r="J50" s="67"/>
    </row>
    <row r="51" spans="1:10" ht="177" customHeight="1" thickBot="1" x14ac:dyDescent="0.3">
      <c r="A51" s="32" t="s">
        <v>32</v>
      </c>
      <c r="B51" s="85" t="s">
        <v>133</v>
      </c>
      <c r="C51" s="85"/>
      <c r="D51" s="85"/>
      <c r="E51" s="85"/>
      <c r="F51" s="85"/>
      <c r="G51" s="85"/>
      <c r="H51" s="85"/>
      <c r="I51" s="85"/>
      <c r="J51" s="86"/>
    </row>
    <row r="52" spans="1:10" ht="30.75" customHeight="1" thickBot="1" x14ac:dyDescent="0.3">
      <c r="A52" s="22" t="s">
        <v>29</v>
      </c>
      <c r="B52" s="77" t="s">
        <v>73</v>
      </c>
      <c r="C52" s="77"/>
      <c r="D52" s="77"/>
      <c r="E52" s="77"/>
      <c r="F52" s="77"/>
      <c r="G52" s="77"/>
      <c r="H52" s="77"/>
      <c r="I52" s="77"/>
      <c r="J52" s="78"/>
    </row>
    <row r="53" spans="1:10" ht="56.45" customHeight="1" x14ac:dyDescent="0.25">
      <c r="A53" s="23" t="s">
        <v>30</v>
      </c>
      <c r="B53" s="63" t="s">
        <v>81</v>
      </c>
      <c r="C53" s="63"/>
      <c r="D53" s="63"/>
      <c r="E53" s="63"/>
      <c r="F53" s="63"/>
      <c r="G53" s="63"/>
      <c r="H53" s="63"/>
      <c r="I53" s="63"/>
      <c r="J53" s="64"/>
    </row>
    <row r="54" spans="1:10" ht="102" customHeight="1" x14ac:dyDescent="0.25">
      <c r="A54" s="23" t="s">
        <v>31</v>
      </c>
      <c r="B54" s="65" t="s">
        <v>134</v>
      </c>
      <c r="C54" s="66"/>
      <c r="D54" s="66"/>
      <c r="E54" s="66"/>
      <c r="F54" s="66"/>
      <c r="G54" s="66"/>
      <c r="H54" s="66"/>
      <c r="I54" s="66"/>
      <c r="J54" s="67"/>
    </row>
    <row r="55" spans="1:10" ht="173.25" customHeight="1" thickBot="1" x14ac:dyDescent="0.3">
      <c r="A55" s="24" t="s">
        <v>32</v>
      </c>
      <c r="B55" s="154" t="s">
        <v>135</v>
      </c>
      <c r="C55" s="66"/>
      <c r="D55" s="66"/>
      <c r="E55" s="66"/>
      <c r="F55" s="66"/>
      <c r="G55" s="66"/>
      <c r="H55" s="66"/>
      <c r="I55" s="66"/>
      <c r="J55" s="67"/>
    </row>
    <row r="56" spans="1:10" x14ac:dyDescent="0.25">
      <c r="A56" s="17"/>
      <c r="B56" s="18"/>
      <c r="C56" s="18"/>
      <c r="D56" s="18"/>
      <c r="E56" s="18"/>
      <c r="F56" s="18"/>
      <c r="G56" s="18"/>
      <c r="H56" s="18"/>
      <c r="I56" s="18"/>
      <c r="J56" s="18"/>
    </row>
    <row r="57" spans="1:10" ht="15.75" x14ac:dyDescent="0.25">
      <c r="A57" s="68" t="s">
        <v>33</v>
      </c>
      <c r="B57" s="69"/>
      <c r="C57" s="69"/>
      <c r="D57" s="69"/>
      <c r="E57" s="69"/>
      <c r="F57" s="69"/>
      <c r="G57" s="69"/>
      <c r="H57" s="69"/>
      <c r="I57" s="69"/>
      <c r="J57" s="70"/>
    </row>
    <row r="58" spans="1:10" ht="15.75" x14ac:dyDescent="0.25">
      <c r="A58" s="71" t="s">
        <v>34</v>
      </c>
      <c r="B58" s="72"/>
      <c r="C58" s="72"/>
      <c r="D58" s="72"/>
      <c r="E58" s="72"/>
      <c r="F58" s="72"/>
      <c r="G58" s="72"/>
      <c r="H58" s="72"/>
      <c r="I58" s="72"/>
      <c r="J58" s="73"/>
    </row>
    <row r="59" spans="1:10" x14ac:dyDescent="0.25">
      <c r="A59" s="74"/>
      <c r="B59" s="75"/>
      <c r="C59" s="75"/>
      <c r="D59" s="75"/>
      <c r="E59" s="75"/>
      <c r="F59" s="75"/>
      <c r="G59" s="75"/>
      <c r="H59" s="75"/>
      <c r="I59" s="75"/>
      <c r="J59" s="76"/>
    </row>
    <row r="60" spans="1:10" x14ac:dyDescent="0.25">
      <c r="A60" s="62" t="s">
        <v>82</v>
      </c>
      <c r="B60" s="62"/>
      <c r="C60" s="62"/>
      <c r="D60" s="62"/>
      <c r="E60" s="62"/>
      <c r="F60" s="62"/>
      <c r="G60" s="62"/>
      <c r="H60" s="62"/>
      <c r="I60" s="62"/>
      <c r="J60" s="62"/>
    </row>
  </sheetData>
  <mergeCells count="64">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B40:J40"/>
    <mergeCell ref="A26:J26"/>
    <mergeCell ref="C27:D27"/>
    <mergeCell ref="E27:F27"/>
    <mergeCell ref="G27:H27"/>
    <mergeCell ref="I27:J27"/>
    <mergeCell ref="A34:J34"/>
    <mergeCell ref="A35:J35"/>
    <mergeCell ref="B36:J36"/>
    <mergeCell ref="B37:J37"/>
    <mergeCell ref="B38:J38"/>
    <mergeCell ref="B39:J39"/>
    <mergeCell ref="B52:J52"/>
    <mergeCell ref="B41:J41"/>
    <mergeCell ref="B42:J42"/>
    <mergeCell ref="B43:J43"/>
    <mergeCell ref="B44:J44"/>
    <mergeCell ref="B45:J45"/>
    <mergeCell ref="B46:J46"/>
    <mergeCell ref="B47:J47"/>
    <mergeCell ref="B48:J48"/>
    <mergeCell ref="B49:J49"/>
    <mergeCell ref="B50:J50"/>
    <mergeCell ref="B51:J51"/>
    <mergeCell ref="A60:J60"/>
    <mergeCell ref="B53:J53"/>
    <mergeCell ref="B54:J54"/>
    <mergeCell ref="B55:J55"/>
    <mergeCell ref="A57:J57"/>
    <mergeCell ref="A58:J58"/>
    <mergeCell ref="A59:J59"/>
  </mergeCells>
  <dataValidations count="16">
    <dataValidation allowBlank="1" showInputMessage="1" showErrorMessage="1" prompt="Nombre de cada producto" sqref="A28:A33" xr:uid="{2EDFA141-0587-4358-9379-324CE607FE66}"/>
    <dataValidation allowBlank="1" showInputMessage="1" showErrorMessage="1" prompt="Nombre del indicador" sqref="B28:B31 B33" xr:uid="{86A68500-5ED6-494E-9426-14C182AA677E}"/>
    <dataValidation allowBlank="1" showInputMessage="1" showErrorMessage="1" prompt="Meta alcanzada en el trimestre" sqref="G28 G30:G31" xr:uid="{1296A87F-1576-448F-B265-F1A3AE0D5CC4}"/>
    <dataValidation allowBlank="1" showInputMessage="1" showErrorMessage="1" prompt="Monto ejecutado en el trimestre" sqref="H28:H31 H33" xr:uid="{390D3F6B-2D4A-4AEC-A937-85FC4E65E4B4}"/>
    <dataValidation allowBlank="1" sqref="A8" xr:uid="{73FA77AF-FD31-481D-8CAE-E17BBF69D41A}"/>
    <dataValidation allowBlank="1" showInputMessage="1" prompt="Nombre del capítulo" sqref="B8:J10" xr:uid="{EB47C0CC-DC56-40EA-987C-972A1FCD6A71}"/>
    <dataValidation allowBlank="1" showInputMessage="1" showErrorMessage="1" prompt="¿A quién va dirigido el programa?, ¿qué característica tiene esta población que requiere ser beneficiada?" sqref="B20:J20" xr:uid="{DA078D4C-B3E3-4990-856D-FF5621AF9BCF}"/>
    <dataValidation allowBlank="1" showInputMessage="1" showErrorMessage="1" prompt="Nombre del producto" sqref="B52:J52 B40:J40 B48:J48 B44:J44 B36:J36" xr:uid="{A93824DF-7134-41ED-B1B4-AC047749A00B}"/>
    <dataValidation allowBlank="1" showInputMessage="1" showErrorMessage="1" prompt="¿En qué consiste el producto? su objetivo" sqref="B45:J45 B41:J41 B49:J49 B53:J53 B37:J37" xr:uid="{A95C8E3B-0607-4D48-8747-877498410EFB}"/>
    <dataValidation allowBlank="1" showInputMessage="1" showErrorMessage="1" prompt="1. Describir lo plasmado en el presupuesto_x000a_2. Describir lo alcanzado en términos financieros y de producción " sqref="B42:J42 B54:J54 B46:J46 B50:J50" xr:uid="{6460C4B4-7A68-40CB-98C0-8FF8048333E4}"/>
    <dataValidation allowBlank="1" showInputMessage="1" showErrorMessage="1" prompt="De existir desvío, explicar razones." sqref="B38:J39 B51:J51 B47:J47 B43:J43 B55:J56" xr:uid="{C6DDF85B-3488-4368-BBC5-8624A8CF9AC4}"/>
    <dataValidation allowBlank="1" showInputMessage="1" showErrorMessage="1" prompt="Oportunidades de mejora identificadas" sqref="A59:J59" xr:uid="{7ED28CF0-F3EA-400A-A16D-67DAB4469ECC}"/>
    <dataValidation allowBlank="1" showInputMessage="1" showErrorMessage="1" prompt="Presupuesto del programa" sqref="A25:C25 F25" xr:uid="{C7E5C8BE-2D7F-4155-815C-96E113A2612D}"/>
    <dataValidation allowBlank="1" showInputMessage="1" showErrorMessage="1" prompt="¿En qué consiste el programa?" sqref="B19:J19" xr:uid="{562EBF09-D7C5-4F3E-BBCA-8CE2681E274D}"/>
    <dataValidation allowBlank="1" showInputMessage="1" showErrorMessage="1" prompt="Meta anual del indicador" sqref="E28:E29 C28:C31 C33 G29" xr:uid="{16C569E6-A12C-476D-BFFF-7EC878754695}"/>
    <dataValidation allowBlank="1" showInputMessage="1" showErrorMessage="1" prompt="Monto presupuestado para el producto" sqref="D29:F31 F28:F29 D33:F33 G29 D28:D29" xr:uid="{F27E3CB1-4E58-4D57-9CE2-8B8AB328DD10}"/>
  </dataValidations>
  <pageMargins left="0.23622047244094491" right="0.23622047244094491" top="0.19685039370078741" bottom="0.35433070866141736" header="0.19685039370078741" footer="0.11811023622047245"/>
  <pageSetup scale="61" fitToHeight="0" orientation="portrait" r:id="rId1"/>
  <headerFooter>
    <oddFooter>Página &amp;P</oddFooter>
  </headerFooter>
  <rowBreaks count="2" manualBreakCount="2">
    <brk id="37" max="9" man="1"/>
    <brk id="49" max="9" man="1"/>
  </rowBreaks>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0"/>
  <sheetViews>
    <sheetView showGridLines="0" topLeftCell="A19" zoomScale="80" zoomScaleNormal="80" zoomScaleSheetLayoutView="59" workbookViewId="0">
      <selection activeCell="C29" sqref="C29:D33"/>
    </sheetView>
  </sheetViews>
  <sheetFormatPr baseColWidth="10" defaultColWidth="10.85546875" defaultRowHeight="15" x14ac:dyDescent="0.25"/>
  <cols>
    <col min="1" max="1" width="23" style="37" customWidth="1"/>
    <col min="2" max="2" width="19.7109375" style="37" customWidth="1"/>
    <col min="3" max="3" width="12.42578125" style="37" customWidth="1"/>
    <col min="4" max="4" width="15.7109375" style="37" customWidth="1"/>
    <col min="5" max="5" width="13.7109375" style="37" customWidth="1"/>
    <col min="6" max="9" width="15.7109375" style="37" customWidth="1"/>
    <col min="10" max="10" width="17.7109375" style="37" customWidth="1"/>
    <col min="11" max="13" width="10.85546875" style="34"/>
    <col min="14" max="14" width="12.140625" style="34" bestFit="1" customWidth="1"/>
    <col min="15" max="16384" width="10.85546875" style="34"/>
  </cols>
  <sheetData>
    <row r="1" spans="1:10" ht="21.75" thickBot="1" x14ac:dyDescent="0.3">
      <c r="A1" s="5"/>
      <c r="B1" s="130" t="s">
        <v>85</v>
      </c>
      <c r="C1" s="131"/>
      <c r="D1" s="131"/>
      <c r="E1" s="131"/>
      <c r="F1" s="131"/>
      <c r="G1" s="131"/>
      <c r="H1" s="131"/>
      <c r="I1" s="131"/>
      <c r="J1" s="132"/>
    </row>
    <row r="2" spans="1:10" ht="21.75" thickBot="1" x14ac:dyDescent="0.3">
      <c r="A2" s="6"/>
      <c r="B2" s="133" t="s">
        <v>0</v>
      </c>
      <c r="C2" s="134"/>
      <c r="D2" s="133" t="s">
        <v>1</v>
      </c>
      <c r="E2" s="134"/>
      <c r="F2" s="134"/>
      <c r="G2" s="134"/>
      <c r="H2" s="135"/>
      <c r="I2" s="1" t="s">
        <v>2</v>
      </c>
      <c r="J2" s="2" t="s">
        <v>3</v>
      </c>
    </row>
    <row r="3" spans="1:10" ht="21.75" thickBot="1" x14ac:dyDescent="0.3">
      <c r="A3" s="7"/>
      <c r="B3" s="136" t="s">
        <v>4</v>
      </c>
      <c r="C3" s="137"/>
      <c r="D3" s="136"/>
      <c r="E3" s="137"/>
      <c r="F3" s="137"/>
      <c r="G3" s="137"/>
      <c r="H3" s="138"/>
      <c r="I3" s="9"/>
      <c r="J3" s="10"/>
    </row>
    <row r="4" spans="1:10" ht="10.15" customHeight="1" x14ac:dyDescent="0.25">
      <c r="A4" s="126"/>
      <c r="B4" s="127"/>
      <c r="C4" s="127"/>
      <c r="D4" s="128"/>
      <c r="E4" s="128"/>
      <c r="F4" s="128"/>
      <c r="G4" s="128"/>
      <c r="H4" s="128"/>
      <c r="I4" s="127"/>
      <c r="J4" s="129"/>
    </row>
    <row r="5" spans="1:10" ht="3" customHeight="1" thickBot="1" x14ac:dyDescent="0.3">
      <c r="A5" s="118"/>
      <c r="B5" s="119"/>
      <c r="C5" s="119"/>
      <c r="D5" s="119"/>
      <c r="E5" s="119"/>
      <c r="F5" s="119"/>
      <c r="G5" s="119"/>
      <c r="H5" s="119"/>
      <c r="I5" s="119"/>
      <c r="J5" s="120"/>
    </row>
    <row r="6" spans="1:10" ht="15.75" x14ac:dyDescent="0.25">
      <c r="A6" s="92" t="s">
        <v>56</v>
      </c>
      <c r="B6" s="93"/>
      <c r="C6" s="93"/>
      <c r="D6" s="93"/>
      <c r="E6" s="93"/>
      <c r="F6" s="93"/>
      <c r="G6" s="93"/>
      <c r="H6" s="93"/>
      <c r="I6" s="93"/>
      <c r="J6" s="94"/>
    </row>
    <row r="7" spans="1:10" ht="15.75" x14ac:dyDescent="0.25">
      <c r="A7" s="87" t="s">
        <v>5</v>
      </c>
      <c r="B7" s="72"/>
      <c r="C7" s="72"/>
      <c r="D7" s="72"/>
      <c r="E7" s="72"/>
      <c r="F7" s="72"/>
      <c r="G7" s="72"/>
      <c r="H7" s="72"/>
      <c r="I7" s="72"/>
      <c r="J7" s="88"/>
    </row>
    <row r="8" spans="1:10" x14ac:dyDescent="0.25">
      <c r="A8" s="35" t="s">
        <v>6</v>
      </c>
      <c r="B8" s="121" t="s">
        <v>49</v>
      </c>
      <c r="C8" s="122"/>
      <c r="D8" s="122"/>
      <c r="E8" s="122"/>
      <c r="F8" s="122"/>
      <c r="G8" s="122"/>
      <c r="H8" s="122"/>
      <c r="I8" s="122"/>
      <c r="J8" s="123"/>
    </row>
    <row r="9" spans="1:10" ht="15" customHeight="1" x14ac:dyDescent="0.25">
      <c r="A9" s="36" t="s">
        <v>35</v>
      </c>
      <c r="B9" s="121" t="s">
        <v>50</v>
      </c>
      <c r="C9" s="122"/>
      <c r="D9" s="122"/>
      <c r="E9" s="122"/>
      <c r="F9" s="122"/>
      <c r="G9" s="122"/>
      <c r="H9" s="122"/>
      <c r="I9" s="122"/>
      <c r="J9" s="123"/>
    </row>
    <row r="10" spans="1:10" x14ac:dyDescent="0.25">
      <c r="A10" s="36" t="s">
        <v>36</v>
      </c>
      <c r="B10" s="121" t="s">
        <v>51</v>
      </c>
      <c r="C10" s="122"/>
      <c r="D10" s="122"/>
      <c r="E10" s="122"/>
      <c r="F10" s="122"/>
      <c r="G10" s="122"/>
      <c r="H10" s="122"/>
      <c r="I10" s="122"/>
      <c r="J10" s="123"/>
    </row>
    <row r="11" spans="1:10" ht="46.15" customHeight="1" x14ac:dyDescent="0.25">
      <c r="A11" s="35" t="s">
        <v>7</v>
      </c>
      <c r="B11" s="124" t="s">
        <v>83</v>
      </c>
      <c r="C11" s="124"/>
      <c r="D11" s="124"/>
      <c r="E11" s="124"/>
      <c r="F11" s="124"/>
      <c r="G11" s="124"/>
      <c r="H11" s="124"/>
      <c r="I11" s="124"/>
      <c r="J11" s="125"/>
    </row>
    <row r="12" spans="1:10" ht="31.5" customHeight="1" x14ac:dyDescent="0.25">
      <c r="A12" s="35" t="s">
        <v>8</v>
      </c>
      <c r="B12" s="124" t="s">
        <v>61</v>
      </c>
      <c r="C12" s="124"/>
      <c r="D12" s="124"/>
      <c r="E12" s="124"/>
      <c r="F12" s="124"/>
      <c r="G12" s="124"/>
      <c r="H12" s="124"/>
      <c r="I12" s="124"/>
      <c r="J12" s="125"/>
    </row>
    <row r="13" spans="1:10" ht="15.75" x14ac:dyDescent="0.25">
      <c r="A13" s="105" t="s">
        <v>9</v>
      </c>
      <c r="B13" s="69"/>
      <c r="C13" s="69"/>
      <c r="D13" s="69"/>
      <c r="E13" s="69"/>
      <c r="F13" s="69"/>
      <c r="G13" s="69"/>
      <c r="H13" s="69"/>
      <c r="I13" s="69"/>
      <c r="J13" s="106"/>
    </row>
    <row r="14" spans="1:10" ht="27.75" customHeight="1" x14ac:dyDescent="0.25">
      <c r="A14" s="35" t="s">
        <v>10</v>
      </c>
      <c r="B14" s="8">
        <v>1</v>
      </c>
      <c r="C14" s="116" t="s">
        <v>58</v>
      </c>
      <c r="D14" s="116"/>
      <c r="E14" s="116"/>
      <c r="F14" s="116"/>
      <c r="G14" s="116"/>
      <c r="H14" s="116"/>
      <c r="I14" s="116"/>
      <c r="J14" s="117"/>
    </row>
    <row r="15" spans="1:10" ht="26.25" customHeight="1" x14ac:dyDescent="0.25">
      <c r="A15" s="35" t="s">
        <v>11</v>
      </c>
      <c r="B15" s="8">
        <v>1.1000000000000001</v>
      </c>
      <c r="C15" s="116" t="s">
        <v>59</v>
      </c>
      <c r="D15" s="116"/>
      <c r="E15" s="116"/>
      <c r="F15" s="116"/>
      <c r="G15" s="116"/>
      <c r="H15" s="116"/>
      <c r="I15" s="116"/>
      <c r="J15" s="117"/>
    </row>
    <row r="16" spans="1:10" ht="25.35" customHeight="1" x14ac:dyDescent="0.25">
      <c r="A16" s="35" t="s">
        <v>12</v>
      </c>
      <c r="B16" s="3" t="s">
        <v>53</v>
      </c>
      <c r="C16" s="116" t="s">
        <v>60</v>
      </c>
      <c r="D16" s="116"/>
      <c r="E16" s="116"/>
      <c r="F16" s="116"/>
      <c r="G16" s="116"/>
      <c r="H16" s="116"/>
      <c r="I16" s="116"/>
      <c r="J16" s="117"/>
    </row>
    <row r="17" spans="1:14" ht="15.75" x14ac:dyDescent="0.25">
      <c r="A17" s="105" t="s">
        <v>13</v>
      </c>
      <c r="B17" s="69"/>
      <c r="C17" s="69"/>
      <c r="D17" s="69"/>
      <c r="E17" s="69"/>
      <c r="F17" s="69"/>
      <c r="G17" s="69"/>
      <c r="H17" s="69"/>
      <c r="I17" s="69"/>
      <c r="J17" s="106"/>
    </row>
    <row r="18" spans="1:14" ht="21.4" customHeight="1" x14ac:dyDescent="0.25">
      <c r="A18" s="14" t="s">
        <v>14</v>
      </c>
      <c r="B18" s="107" t="s">
        <v>52</v>
      </c>
      <c r="C18" s="107"/>
      <c r="D18" s="107"/>
      <c r="E18" s="107"/>
      <c r="F18" s="107"/>
      <c r="G18" s="107"/>
      <c r="H18" s="107"/>
      <c r="I18" s="107"/>
      <c r="J18" s="108"/>
    </row>
    <row r="19" spans="1:14" ht="62.65" customHeight="1" x14ac:dyDescent="0.25">
      <c r="A19" s="14" t="s">
        <v>15</v>
      </c>
      <c r="B19" s="107" t="s">
        <v>57</v>
      </c>
      <c r="C19" s="107"/>
      <c r="D19" s="107"/>
      <c r="E19" s="107"/>
      <c r="F19" s="107"/>
      <c r="G19" s="107"/>
      <c r="H19" s="107"/>
      <c r="I19" s="107"/>
      <c r="J19" s="108"/>
    </row>
    <row r="20" spans="1:14" ht="21" customHeight="1" x14ac:dyDescent="0.25">
      <c r="A20" s="14" t="s">
        <v>16</v>
      </c>
      <c r="B20" s="107" t="s">
        <v>54</v>
      </c>
      <c r="C20" s="107"/>
      <c r="D20" s="107"/>
      <c r="E20" s="107"/>
      <c r="F20" s="107"/>
      <c r="G20" s="107"/>
      <c r="H20" s="107"/>
      <c r="I20" s="107"/>
      <c r="J20" s="108"/>
    </row>
    <row r="21" spans="1:14" ht="19.899999999999999" customHeight="1" thickBot="1" x14ac:dyDescent="0.3">
      <c r="A21" s="15" t="s">
        <v>37</v>
      </c>
      <c r="B21" s="109" t="s">
        <v>55</v>
      </c>
      <c r="C21" s="109"/>
      <c r="D21" s="109"/>
      <c r="E21" s="109"/>
      <c r="F21" s="109"/>
      <c r="G21" s="109"/>
      <c r="H21" s="109"/>
      <c r="I21" s="109"/>
      <c r="J21" s="110"/>
    </row>
    <row r="22" spans="1:14" ht="15.75" x14ac:dyDescent="0.25">
      <c r="A22" s="92" t="s">
        <v>17</v>
      </c>
      <c r="B22" s="93"/>
      <c r="C22" s="93"/>
      <c r="D22" s="93"/>
      <c r="E22" s="93"/>
      <c r="F22" s="93"/>
      <c r="G22" s="93"/>
      <c r="H22" s="93"/>
      <c r="I22" s="93"/>
      <c r="J22" s="94"/>
    </row>
    <row r="23" spans="1:14" ht="15.75" x14ac:dyDescent="0.25">
      <c r="A23" s="87" t="s">
        <v>18</v>
      </c>
      <c r="B23" s="72"/>
      <c r="C23" s="72"/>
      <c r="D23" s="72"/>
      <c r="E23" s="72"/>
      <c r="F23" s="72"/>
      <c r="G23" s="72"/>
      <c r="H23" s="72"/>
      <c r="I23" s="72"/>
      <c r="J23" s="88"/>
    </row>
    <row r="24" spans="1:14" ht="15" customHeight="1" x14ac:dyDescent="0.25">
      <c r="A24" s="111" t="s">
        <v>19</v>
      </c>
      <c r="B24" s="112"/>
      <c r="C24" s="113" t="s">
        <v>20</v>
      </c>
      <c r="D24" s="114"/>
      <c r="E24" s="114"/>
      <c r="F24" s="114" t="s">
        <v>21</v>
      </c>
      <c r="G24" s="114"/>
      <c r="H24" s="112"/>
      <c r="I24" s="113" t="s">
        <v>22</v>
      </c>
      <c r="J24" s="115"/>
    </row>
    <row r="25" spans="1:14" x14ac:dyDescent="0.25">
      <c r="A25" s="144"/>
      <c r="B25" s="145"/>
      <c r="C25" s="146"/>
      <c r="D25" s="147"/>
      <c r="E25" s="148"/>
      <c r="F25" s="149"/>
      <c r="G25" s="150"/>
      <c r="H25" s="151"/>
      <c r="I25" s="152"/>
      <c r="J25" s="153"/>
    </row>
    <row r="26" spans="1:14" ht="15.75" x14ac:dyDescent="0.25">
      <c r="A26" s="87" t="s">
        <v>23</v>
      </c>
      <c r="B26" s="72"/>
      <c r="C26" s="72"/>
      <c r="D26" s="72"/>
      <c r="E26" s="72"/>
      <c r="F26" s="72"/>
      <c r="G26" s="72"/>
      <c r="H26" s="72"/>
      <c r="I26" s="72"/>
      <c r="J26" s="88"/>
    </row>
    <row r="27" spans="1:14" x14ac:dyDescent="0.25">
      <c r="A27" s="38"/>
      <c r="B27" s="34"/>
      <c r="C27" s="89" t="s">
        <v>48</v>
      </c>
      <c r="D27" s="90"/>
      <c r="E27" s="89" t="s">
        <v>46</v>
      </c>
      <c r="F27" s="90"/>
      <c r="G27" s="89" t="s">
        <v>47</v>
      </c>
      <c r="H27" s="89"/>
      <c r="I27" s="89" t="s">
        <v>24</v>
      </c>
      <c r="J27" s="91"/>
    </row>
    <row r="28" spans="1:14" ht="38.25" x14ac:dyDescent="0.25">
      <c r="A28" s="12" t="s">
        <v>25</v>
      </c>
      <c r="B28" s="4" t="s">
        <v>26</v>
      </c>
      <c r="C28" s="4" t="s">
        <v>38</v>
      </c>
      <c r="D28" s="4" t="s">
        <v>39</v>
      </c>
      <c r="E28" s="4" t="s">
        <v>40</v>
      </c>
      <c r="F28" s="4" t="s">
        <v>41</v>
      </c>
      <c r="G28" s="4" t="s">
        <v>42</v>
      </c>
      <c r="H28" s="4" t="s">
        <v>43</v>
      </c>
      <c r="I28" s="4" t="s">
        <v>44</v>
      </c>
      <c r="J28" s="13" t="s">
        <v>45</v>
      </c>
    </row>
    <row r="29" spans="1:14" ht="104.45" customHeight="1" x14ac:dyDescent="0.25">
      <c r="A29" s="26" t="s">
        <v>74</v>
      </c>
      <c r="B29" s="26" t="s">
        <v>75</v>
      </c>
      <c r="C29" s="50"/>
      <c r="D29" s="39"/>
      <c r="E29" s="45"/>
      <c r="F29" s="39"/>
      <c r="G29" s="50"/>
      <c r="H29" s="39"/>
      <c r="I29" s="42"/>
      <c r="J29" s="43"/>
      <c r="N29" s="48"/>
    </row>
    <row r="30" spans="1:14" ht="87.6" customHeight="1" x14ac:dyDescent="0.25">
      <c r="A30" s="16" t="s">
        <v>62</v>
      </c>
      <c r="B30" s="26" t="s">
        <v>66</v>
      </c>
      <c r="C30" s="33"/>
      <c r="D30" s="39"/>
      <c r="E30" s="45"/>
      <c r="F30" s="39"/>
      <c r="G30" s="45"/>
      <c r="H30" s="39"/>
      <c r="I30" s="42"/>
      <c r="J30" s="43"/>
    </row>
    <row r="31" spans="1:14" ht="99.95" customHeight="1" x14ac:dyDescent="0.25">
      <c r="A31" s="16" t="s">
        <v>63</v>
      </c>
      <c r="B31" s="26" t="s">
        <v>67</v>
      </c>
      <c r="C31" s="50"/>
      <c r="D31" s="39"/>
      <c r="E31" s="50"/>
      <c r="F31" s="39"/>
      <c r="G31" s="50"/>
      <c r="H31" s="39"/>
      <c r="I31" s="42"/>
      <c r="J31" s="43"/>
    </row>
    <row r="32" spans="1:14" ht="92.25" customHeight="1" x14ac:dyDescent="0.25">
      <c r="A32" s="25" t="s">
        <v>64</v>
      </c>
      <c r="B32" s="49" t="s">
        <v>68</v>
      </c>
      <c r="C32" s="46"/>
      <c r="D32" s="40"/>
      <c r="E32" s="51"/>
      <c r="F32" s="40"/>
      <c r="G32" s="46"/>
      <c r="H32" s="40"/>
      <c r="I32" s="42"/>
      <c r="J32" s="43"/>
    </row>
    <row r="33" spans="1:16" ht="67.150000000000006" customHeight="1" thickBot="1" x14ac:dyDescent="0.3">
      <c r="A33" s="27" t="s">
        <v>65</v>
      </c>
      <c r="B33" s="28" t="s">
        <v>69</v>
      </c>
      <c r="C33" s="44"/>
      <c r="D33" s="41"/>
      <c r="E33" s="44"/>
      <c r="F33" s="41"/>
      <c r="G33" s="47"/>
      <c r="H33" s="41"/>
      <c r="I33" s="42"/>
      <c r="J33" s="43"/>
      <c r="P33"/>
    </row>
    <row r="34" spans="1:16" ht="15.75" x14ac:dyDescent="0.25">
      <c r="A34" s="92" t="s">
        <v>27</v>
      </c>
      <c r="B34" s="93"/>
      <c r="C34" s="93"/>
      <c r="D34" s="93"/>
      <c r="E34" s="93"/>
      <c r="F34" s="93"/>
      <c r="G34" s="93"/>
      <c r="H34" s="93"/>
      <c r="I34" s="93"/>
      <c r="J34" s="94"/>
    </row>
    <row r="35" spans="1:16" ht="27" customHeight="1" thickBot="1" x14ac:dyDescent="0.3">
      <c r="A35" s="87" t="s">
        <v>28</v>
      </c>
      <c r="B35" s="72"/>
      <c r="C35" s="72"/>
      <c r="D35" s="72"/>
      <c r="E35" s="72"/>
      <c r="F35" s="72"/>
      <c r="G35" s="72"/>
      <c r="H35" s="72"/>
      <c r="I35" s="72"/>
      <c r="J35" s="88"/>
    </row>
    <row r="36" spans="1:16" ht="51.4" customHeight="1" thickBot="1" x14ac:dyDescent="0.3">
      <c r="A36" s="19" t="s">
        <v>29</v>
      </c>
      <c r="B36" s="63" t="s">
        <v>76</v>
      </c>
      <c r="C36" s="63"/>
      <c r="D36" s="63"/>
      <c r="E36" s="63"/>
      <c r="F36" s="63"/>
      <c r="G36" s="63"/>
      <c r="H36" s="63"/>
      <c r="I36" s="63"/>
      <c r="J36" s="64"/>
    </row>
    <row r="37" spans="1:16" ht="91.5" customHeight="1" x14ac:dyDescent="0.25">
      <c r="A37" s="20" t="s">
        <v>30</v>
      </c>
      <c r="B37" s="63" t="s">
        <v>77</v>
      </c>
      <c r="C37" s="63"/>
      <c r="D37" s="63"/>
      <c r="E37" s="63"/>
      <c r="F37" s="63"/>
      <c r="G37" s="63"/>
      <c r="H37" s="63"/>
      <c r="I37" s="63"/>
      <c r="J37" s="64"/>
    </row>
    <row r="38" spans="1:16" ht="84.95" customHeight="1" thickBot="1" x14ac:dyDescent="0.3">
      <c r="A38" s="20" t="s">
        <v>31</v>
      </c>
      <c r="B38" s="161"/>
      <c r="C38" s="161"/>
      <c r="D38" s="161"/>
      <c r="E38" s="161"/>
      <c r="F38" s="161"/>
      <c r="G38" s="161"/>
      <c r="H38" s="161"/>
      <c r="I38" s="161"/>
      <c r="J38" s="162"/>
    </row>
    <row r="39" spans="1:16" ht="57.2" customHeight="1" thickBot="1" x14ac:dyDescent="0.3">
      <c r="A39" s="21" t="s">
        <v>32</v>
      </c>
      <c r="B39" s="79"/>
      <c r="C39" s="166"/>
      <c r="D39" s="166"/>
      <c r="E39" s="166"/>
      <c r="F39" s="166"/>
      <c r="G39" s="166"/>
      <c r="H39" s="166"/>
      <c r="I39" s="166"/>
      <c r="J39" s="167"/>
    </row>
    <row r="40" spans="1:16" ht="31.9" customHeight="1" thickBot="1" x14ac:dyDescent="0.3">
      <c r="A40" s="19" t="s">
        <v>29</v>
      </c>
      <c r="B40" s="63" t="s">
        <v>70</v>
      </c>
      <c r="C40" s="63"/>
      <c r="D40" s="63"/>
      <c r="E40" s="63"/>
      <c r="F40" s="63"/>
      <c r="G40" s="63"/>
      <c r="H40" s="63"/>
      <c r="I40" s="63"/>
      <c r="J40" s="64"/>
    </row>
    <row r="41" spans="1:16" ht="72" customHeight="1" x14ac:dyDescent="0.25">
      <c r="A41" s="20" t="s">
        <v>30</v>
      </c>
      <c r="B41" s="63" t="s">
        <v>78</v>
      </c>
      <c r="C41" s="63"/>
      <c r="D41" s="63"/>
      <c r="E41" s="63"/>
      <c r="F41" s="63"/>
      <c r="G41" s="63"/>
      <c r="H41" s="63"/>
      <c r="I41" s="63"/>
      <c r="J41" s="64"/>
    </row>
    <row r="42" spans="1:16" ht="95.1" customHeight="1" thickBot="1" x14ac:dyDescent="0.3">
      <c r="A42" s="20" t="s">
        <v>31</v>
      </c>
      <c r="B42" s="161"/>
      <c r="C42" s="161"/>
      <c r="D42" s="161"/>
      <c r="E42" s="161"/>
      <c r="F42" s="161"/>
      <c r="G42" s="161"/>
      <c r="H42" s="161"/>
      <c r="I42" s="161"/>
      <c r="J42" s="162"/>
      <c r="K42" s="11"/>
    </row>
    <row r="43" spans="1:16" ht="210" customHeight="1" thickBot="1" x14ac:dyDescent="0.3">
      <c r="A43" s="21" t="s">
        <v>32</v>
      </c>
      <c r="B43" s="161"/>
      <c r="C43" s="161"/>
      <c r="D43" s="161"/>
      <c r="E43" s="161"/>
      <c r="F43" s="161"/>
      <c r="G43" s="161"/>
      <c r="H43" s="161"/>
      <c r="I43" s="161"/>
      <c r="J43" s="162"/>
    </row>
    <row r="44" spans="1:16" ht="36.75" customHeight="1" thickBot="1" x14ac:dyDescent="0.3">
      <c r="A44" s="29" t="s">
        <v>29</v>
      </c>
      <c r="B44" s="77" t="s">
        <v>71</v>
      </c>
      <c r="C44" s="77"/>
      <c r="D44" s="77"/>
      <c r="E44" s="77"/>
      <c r="F44" s="77"/>
      <c r="G44" s="77"/>
      <c r="H44" s="77"/>
      <c r="I44" s="77"/>
      <c r="J44" s="78"/>
    </row>
    <row r="45" spans="1:16" ht="100.9" customHeight="1" x14ac:dyDescent="0.25">
      <c r="A45" s="30" t="s">
        <v>30</v>
      </c>
      <c r="B45" s="63" t="s">
        <v>79</v>
      </c>
      <c r="C45" s="63"/>
      <c r="D45" s="63"/>
      <c r="E45" s="63"/>
      <c r="F45" s="63"/>
      <c r="G45" s="63"/>
      <c r="H45" s="63"/>
      <c r="I45" s="63"/>
      <c r="J45" s="64"/>
    </row>
    <row r="46" spans="1:16" ht="153.19999999999999" customHeight="1" thickBot="1" x14ac:dyDescent="0.3">
      <c r="A46" s="30" t="s">
        <v>31</v>
      </c>
      <c r="B46" s="161"/>
      <c r="C46" s="161"/>
      <c r="D46" s="161"/>
      <c r="E46" s="161"/>
      <c r="F46" s="161"/>
      <c r="G46" s="161"/>
      <c r="H46" s="161"/>
      <c r="I46" s="161"/>
      <c r="J46" s="162"/>
    </row>
    <row r="47" spans="1:16" ht="252.2" customHeight="1" thickBot="1" x14ac:dyDescent="0.3">
      <c r="A47" s="31" t="s">
        <v>32</v>
      </c>
      <c r="B47" s="163"/>
      <c r="C47" s="164"/>
      <c r="D47" s="164"/>
      <c r="E47" s="164"/>
      <c r="F47" s="164"/>
      <c r="G47" s="164"/>
      <c r="H47" s="164"/>
      <c r="I47" s="164"/>
      <c r="J47" s="165"/>
    </row>
    <row r="48" spans="1:16" ht="27" customHeight="1" thickBot="1" x14ac:dyDescent="0.3">
      <c r="A48" s="29" t="s">
        <v>29</v>
      </c>
      <c r="B48" s="77" t="s">
        <v>72</v>
      </c>
      <c r="C48" s="77"/>
      <c r="D48" s="77"/>
      <c r="E48" s="77"/>
      <c r="F48" s="77"/>
      <c r="G48" s="77"/>
      <c r="H48" s="77"/>
      <c r="I48" s="77"/>
      <c r="J48" s="78"/>
    </row>
    <row r="49" spans="1:10" ht="76.5" customHeight="1" x14ac:dyDescent="0.25">
      <c r="A49" s="30" t="s">
        <v>30</v>
      </c>
      <c r="B49" s="63" t="s">
        <v>80</v>
      </c>
      <c r="C49" s="63"/>
      <c r="D49" s="63"/>
      <c r="E49" s="63"/>
      <c r="F49" s="63"/>
      <c r="G49" s="63"/>
      <c r="H49" s="63"/>
      <c r="I49" s="63"/>
      <c r="J49" s="64"/>
    </row>
    <row r="50" spans="1:10" ht="100.15" customHeight="1" x14ac:dyDescent="0.25">
      <c r="A50" s="30" t="s">
        <v>31</v>
      </c>
      <c r="B50" s="79"/>
      <c r="C50" s="79"/>
      <c r="D50" s="79"/>
      <c r="E50" s="79"/>
      <c r="F50" s="79"/>
      <c r="G50" s="79"/>
      <c r="H50" s="79"/>
      <c r="I50" s="79"/>
      <c r="J50" s="80"/>
    </row>
    <row r="51" spans="1:10" ht="249.2" customHeight="1" thickBot="1" x14ac:dyDescent="0.3">
      <c r="A51" s="32" t="s">
        <v>32</v>
      </c>
      <c r="B51" s="84"/>
      <c r="C51" s="85"/>
      <c r="D51" s="85"/>
      <c r="E51" s="85"/>
      <c r="F51" s="85"/>
      <c r="G51" s="85"/>
      <c r="H51" s="85"/>
      <c r="I51" s="85"/>
      <c r="J51" s="86"/>
    </row>
    <row r="52" spans="1:10" ht="30.75" customHeight="1" thickBot="1" x14ac:dyDescent="0.3">
      <c r="A52" s="22" t="s">
        <v>29</v>
      </c>
      <c r="B52" s="77" t="s">
        <v>73</v>
      </c>
      <c r="C52" s="77"/>
      <c r="D52" s="77"/>
      <c r="E52" s="77"/>
      <c r="F52" s="77"/>
      <c r="G52" s="77"/>
      <c r="H52" s="77"/>
      <c r="I52" s="77"/>
      <c r="J52" s="78"/>
    </row>
    <row r="53" spans="1:10" ht="56.45" customHeight="1" x14ac:dyDescent="0.25">
      <c r="A53" s="23" t="s">
        <v>30</v>
      </c>
      <c r="B53" s="63" t="s">
        <v>81</v>
      </c>
      <c r="C53" s="63"/>
      <c r="D53" s="63"/>
      <c r="E53" s="63"/>
      <c r="F53" s="63"/>
      <c r="G53" s="63"/>
      <c r="H53" s="63"/>
      <c r="I53" s="63"/>
      <c r="J53" s="64"/>
    </row>
    <row r="54" spans="1:10" ht="102" customHeight="1" x14ac:dyDescent="0.25">
      <c r="A54" s="23" t="s">
        <v>31</v>
      </c>
      <c r="B54" s="65"/>
      <c r="C54" s="66"/>
      <c r="D54" s="66"/>
      <c r="E54" s="66"/>
      <c r="F54" s="66"/>
      <c r="G54" s="66"/>
      <c r="H54" s="66"/>
      <c r="I54" s="66"/>
      <c r="J54" s="67"/>
    </row>
    <row r="55" spans="1:10" ht="118.5" customHeight="1" thickBot="1" x14ac:dyDescent="0.3">
      <c r="A55" s="24" t="s">
        <v>32</v>
      </c>
      <c r="B55" s="65"/>
      <c r="C55" s="66"/>
      <c r="D55" s="66"/>
      <c r="E55" s="66"/>
      <c r="F55" s="66"/>
      <c r="G55" s="66"/>
      <c r="H55" s="66"/>
      <c r="I55" s="66"/>
      <c r="J55" s="67"/>
    </row>
    <row r="56" spans="1:10" x14ac:dyDescent="0.25">
      <c r="A56" s="17"/>
      <c r="B56" s="18"/>
      <c r="C56" s="18"/>
      <c r="D56" s="18"/>
      <c r="E56" s="18"/>
      <c r="F56" s="18"/>
      <c r="G56" s="18"/>
      <c r="H56" s="18"/>
      <c r="I56" s="18"/>
      <c r="J56" s="18"/>
    </row>
    <row r="57" spans="1:10" ht="15.75" x14ac:dyDescent="0.25">
      <c r="A57" s="68" t="s">
        <v>33</v>
      </c>
      <c r="B57" s="69"/>
      <c r="C57" s="69"/>
      <c r="D57" s="69"/>
      <c r="E57" s="69"/>
      <c r="F57" s="69"/>
      <c r="G57" s="69"/>
      <c r="H57" s="69"/>
      <c r="I57" s="69"/>
      <c r="J57" s="70"/>
    </row>
    <row r="58" spans="1:10" ht="15.75" x14ac:dyDescent="0.25">
      <c r="A58" s="71" t="s">
        <v>34</v>
      </c>
      <c r="B58" s="72"/>
      <c r="C58" s="72"/>
      <c r="D58" s="72"/>
      <c r="E58" s="72"/>
      <c r="F58" s="72"/>
      <c r="G58" s="72"/>
      <c r="H58" s="72"/>
      <c r="I58" s="72"/>
      <c r="J58" s="73"/>
    </row>
    <row r="59" spans="1:10" x14ac:dyDescent="0.25">
      <c r="A59" s="74"/>
      <c r="B59" s="75"/>
      <c r="C59" s="75"/>
      <c r="D59" s="75"/>
      <c r="E59" s="75"/>
      <c r="F59" s="75"/>
      <c r="G59" s="75"/>
      <c r="H59" s="75"/>
      <c r="I59" s="75"/>
      <c r="J59" s="76"/>
    </row>
    <row r="60" spans="1:10" x14ac:dyDescent="0.25">
      <c r="A60" s="62" t="s">
        <v>82</v>
      </c>
      <c r="B60" s="62"/>
      <c r="C60" s="62"/>
      <c r="D60" s="62"/>
      <c r="E60" s="62"/>
      <c r="F60" s="62"/>
      <c r="G60" s="62"/>
      <c r="H60" s="62"/>
      <c r="I60" s="62"/>
      <c r="J60" s="62"/>
    </row>
  </sheetData>
  <mergeCells count="64">
    <mergeCell ref="B36:J36"/>
    <mergeCell ref="B37:J37"/>
    <mergeCell ref="B38:J38"/>
    <mergeCell ref="B39:J39"/>
    <mergeCell ref="C15:J15"/>
    <mergeCell ref="C16:J16"/>
    <mergeCell ref="A17:J17"/>
    <mergeCell ref="B18:J18"/>
    <mergeCell ref="B19:J19"/>
    <mergeCell ref="B20:J20"/>
    <mergeCell ref="A22:J22"/>
    <mergeCell ref="B21:J21"/>
    <mergeCell ref="A34:J34"/>
    <mergeCell ref="A35:J35"/>
    <mergeCell ref="F25:H25"/>
    <mergeCell ref="E27:F27"/>
    <mergeCell ref="C14:J14"/>
    <mergeCell ref="B48:J48"/>
    <mergeCell ref="B49:J49"/>
    <mergeCell ref="B44:J44"/>
    <mergeCell ref="B45:J45"/>
    <mergeCell ref="B46:J46"/>
    <mergeCell ref="B47:J47"/>
    <mergeCell ref="A25:B25"/>
    <mergeCell ref="I25:J25"/>
    <mergeCell ref="A26:J26"/>
    <mergeCell ref="C27:D27"/>
    <mergeCell ref="G27:H27"/>
    <mergeCell ref="I27:J27"/>
    <mergeCell ref="C25:E25"/>
    <mergeCell ref="B40:J40"/>
    <mergeCell ref="B41:J41"/>
    <mergeCell ref="A60:J60"/>
    <mergeCell ref="B50:J50"/>
    <mergeCell ref="B51:J51"/>
    <mergeCell ref="A57:J57"/>
    <mergeCell ref="B52:J52"/>
    <mergeCell ref="B53:J53"/>
    <mergeCell ref="B42:J42"/>
    <mergeCell ref="A58:J58"/>
    <mergeCell ref="A59:J59"/>
    <mergeCell ref="B54:J54"/>
    <mergeCell ref="B55:J55"/>
    <mergeCell ref="B43:J43"/>
    <mergeCell ref="B8:J8"/>
    <mergeCell ref="B11:J11"/>
    <mergeCell ref="B12:J12"/>
    <mergeCell ref="A13:J13"/>
    <mergeCell ref="B9:J9"/>
    <mergeCell ref="B10:J10"/>
    <mergeCell ref="A5:J5"/>
    <mergeCell ref="A6:J6"/>
    <mergeCell ref="A7:J7"/>
    <mergeCell ref="B1:J1"/>
    <mergeCell ref="B2:C2"/>
    <mergeCell ref="D2:H2"/>
    <mergeCell ref="B3:C3"/>
    <mergeCell ref="D3:H3"/>
    <mergeCell ref="A4:J4"/>
    <mergeCell ref="A23:J23"/>
    <mergeCell ref="A24:B24"/>
    <mergeCell ref="I24:J24"/>
    <mergeCell ref="C24:E24"/>
    <mergeCell ref="F24:H24"/>
  </mergeCells>
  <phoneticPr fontId="21" type="noConversion"/>
  <dataValidations xWindow="680" yWindow="669" count="16">
    <dataValidation allowBlank="1" showInputMessage="1" showErrorMessage="1" prompt="Monto presupuestado para el producto" sqref="G29:H29 F28:F29 D28:D29 D29:F31 D33:F33" xr:uid="{00000000-0002-0000-0000-000000000000}"/>
    <dataValidation allowBlank="1" showInputMessage="1" showErrorMessage="1" prompt="Meta anual del indicador" sqref="E28:E29 C28:C31 C33 G29" xr:uid="{00000000-0002-0000-0000-000001000000}"/>
    <dataValidation allowBlank="1" showInputMessage="1" showErrorMessage="1" prompt="¿En qué consiste el programa?" sqref="B19:J19" xr:uid="{00000000-0002-0000-0000-000002000000}"/>
    <dataValidation allowBlank="1" showInputMessage="1" showErrorMessage="1" prompt="Presupuesto del programa" sqref="A25:C25 F25" xr:uid="{00000000-0002-0000-0000-000003000000}"/>
    <dataValidation allowBlank="1" showInputMessage="1" showErrorMessage="1" prompt="Oportunidades de mejora identificadas" sqref="A59:J59" xr:uid="{00000000-0002-0000-0000-000004000000}"/>
    <dataValidation allowBlank="1" showInputMessage="1" showErrorMessage="1" prompt="De existir desvío, explicar razones." sqref="B43:J43 B51:J51 B55:J56 B47:J47 K42" xr:uid="{00000000-0002-0000-0000-000005000000}"/>
    <dataValidation allowBlank="1" showInputMessage="1" showErrorMessage="1" prompt="1. Describir lo plasmado en el presupuesto_x000a_2. Describir lo alcanzado en términos financieros y de producción " sqref="B46:J46 B50:J50 B42:J42 B54:J54 B38:J39" xr:uid="{00000000-0002-0000-0000-000006000000}"/>
    <dataValidation allowBlank="1" showInputMessage="1" showErrorMessage="1" prompt="¿En qué consiste el producto? su objetivo" sqref="B45:J45 B41:J41 B49:J49 B53:J53 B37:J37" xr:uid="{00000000-0002-0000-0000-000007000000}"/>
    <dataValidation allowBlank="1" showInputMessage="1" showErrorMessage="1" prompt="Nombre del producto" sqref="B52:J52 B40:J40 B48:J48 B44:J44 B36:J36" xr:uid="{00000000-0002-0000-0000-000008000000}"/>
    <dataValidation allowBlank="1" showInputMessage="1" showErrorMessage="1" prompt="¿A quién va dirigido el programa?, ¿qué característica tiene esta población que requiere ser beneficiada?" sqref="B20:J20" xr:uid="{00000000-0002-0000-0000-000009000000}"/>
    <dataValidation allowBlank="1" showInputMessage="1" prompt="Nombre del capítulo" sqref="B8:J10" xr:uid="{00000000-0002-0000-0000-00000A000000}"/>
    <dataValidation allowBlank="1" sqref="A8" xr:uid="{00000000-0002-0000-0000-00000B000000}"/>
    <dataValidation allowBlank="1" showInputMessage="1" showErrorMessage="1" prompt="Monto ejecutado en el trimestre" sqref="H33 H28 H30:H31" xr:uid="{00000000-0002-0000-0000-00000C000000}"/>
    <dataValidation allowBlank="1" showInputMessage="1" showErrorMessage="1" prompt="Meta alcanzada en el trimestre" sqref="G28 G30:G31" xr:uid="{00000000-0002-0000-0000-00000D000000}"/>
    <dataValidation allowBlank="1" showInputMessage="1" showErrorMessage="1" prompt="Nombre del indicador" sqref="B28:B31 B33" xr:uid="{00000000-0002-0000-0000-00000E000000}"/>
    <dataValidation allowBlank="1" showInputMessage="1" showErrorMessage="1" prompt="Nombre de cada producto" sqref="A28:A33" xr:uid="{00000000-0002-0000-0000-00000F000000}"/>
  </dataValidations>
  <pageMargins left="0.23622047244094491" right="0.23622047244094491" top="0.19685039370078741" bottom="0.19685039370078741" header="0.31496062992125984" footer="0.31496062992125984"/>
  <pageSetup scale="61" fitToHeight="0" orientation="portrait"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5E02-127A-48D0-8AE8-71F55D909158}">
  <sheetPr>
    <pageSetUpPr fitToPage="1"/>
  </sheetPr>
  <dimension ref="A1:P60"/>
  <sheetViews>
    <sheetView showGridLines="0" topLeftCell="A32" zoomScale="80" zoomScaleNormal="80" zoomScaleSheetLayoutView="59" workbookViewId="0">
      <selection activeCell="B1" sqref="B1:J1"/>
    </sheetView>
  </sheetViews>
  <sheetFormatPr baseColWidth="10" defaultColWidth="10.85546875" defaultRowHeight="15" x14ac:dyDescent="0.25"/>
  <cols>
    <col min="1" max="1" width="23" style="37" customWidth="1"/>
    <col min="2" max="2" width="19.7109375" style="37" customWidth="1"/>
    <col min="3" max="3" width="12.42578125" style="37" customWidth="1"/>
    <col min="4" max="4" width="15.7109375" style="37" customWidth="1"/>
    <col min="5" max="5" width="13.7109375" style="37" customWidth="1"/>
    <col min="6" max="9" width="15.7109375" style="37" customWidth="1"/>
    <col min="10" max="10" width="17.7109375" style="37" customWidth="1"/>
    <col min="11" max="13" width="10.85546875" style="34"/>
    <col min="14" max="14" width="12.140625" style="34" bestFit="1" customWidth="1"/>
    <col min="15" max="16384" width="10.85546875" style="34"/>
  </cols>
  <sheetData>
    <row r="1" spans="1:10" ht="21.75" thickBot="1" x14ac:dyDescent="0.3">
      <c r="A1" s="5"/>
      <c r="B1" s="130" t="s">
        <v>86</v>
      </c>
      <c r="C1" s="131"/>
      <c r="D1" s="131"/>
      <c r="E1" s="131"/>
      <c r="F1" s="131"/>
      <c r="G1" s="131"/>
      <c r="H1" s="131"/>
      <c r="I1" s="131"/>
      <c r="J1" s="132"/>
    </row>
    <row r="2" spans="1:10" ht="21.75" thickBot="1" x14ac:dyDescent="0.3">
      <c r="A2" s="6"/>
      <c r="B2" s="133" t="s">
        <v>0</v>
      </c>
      <c r="C2" s="134"/>
      <c r="D2" s="133" t="s">
        <v>1</v>
      </c>
      <c r="E2" s="134"/>
      <c r="F2" s="134"/>
      <c r="G2" s="134"/>
      <c r="H2" s="135"/>
      <c r="I2" s="1" t="s">
        <v>2</v>
      </c>
      <c r="J2" s="2" t="s">
        <v>3</v>
      </c>
    </row>
    <row r="3" spans="1:10" ht="21.75" thickBot="1" x14ac:dyDescent="0.3">
      <c r="A3" s="7"/>
      <c r="B3" s="136" t="s">
        <v>4</v>
      </c>
      <c r="C3" s="137"/>
      <c r="D3" s="136"/>
      <c r="E3" s="137"/>
      <c r="F3" s="137"/>
      <c r="G3" s="137"/>
      <c r="H3" s="138"/>
      <c r="I3" s="9"/>
      <c r="J3" s="10"/>
    </row>
    <row r="4" spans="1:10" ht="10.15" customHeight="1" x14ac:dyDescent="0.25">
      <c r="A4" s="126"/>
      <c r="B4" s="127"/>
      <c r="C4" s="127"/>
      <c r="D4" s="128"/>
      <c r="E4" s="128"/>
      <c r="F4" s="128"/>
      <c r="G4" s="128"/>
      <c r="H4" s="128"/>
      <c r="I4" s="127"/>
      <c r="J4" s="129"/>
    </row>
    <row r="5" spans="1:10" ht="3" customHeight="1" thickBot="1" x14ac:dyDescent="0.3">
      <c r="A5" s="118"/>
      <c r="B5" s="119"/>
      <c r="C5" s="119"/>
      <c r="D5" s="119"/>
      <c r="E5" s="119"/>
      <c r="F5" s="119"/>
      <c r="G5" s="119"/>
      <c r="H5" s="119"/>
      <c r="I5" s="119"/>
      <c r="J5" s="120"/>
    </row>
    <row r="6" spans="1:10" ht="15.75" x14ac:dyDescent="0.25">
      <c r="A6" s="92" t="s">
        <v>56</v>
      </c>
      <c r="B6" s="93"/>
      <c r="C6" s="93"/>
      <c r="D6" s="93"/>
      <c r="E6" s="93"/>
      <c r="F6" s="93"/>
      <c r="G6" s="93"/>
      <c r="H6" s="93"/>
      <c r="I6" s="93"/>
      <c r="J6" s="94"/>
    </row>
    <row r="7" spans="1:10" ht="15.75" x14ac:dyDescent="0.25">
      <c r="A7" s="87" t="s">
        <v>5</v>
      </c>
      <c r="B7" s="72"/>
      <c r="C7" s="72"/>
      <c r="D7" s="72"/>
      <c r="E7" s="72"/>
      <c r="F7" s="72"/>
      <c r="G7" s="72"/>
      <c r="H7" s="72"/>
      <c r="I7" s="72"/>
      <c r="J7" s="88"/>
    </row>
    <row r="8" spans="1:10" x14ac:dyDescent="0.25">
      <c r="A8" s="35" t="s">
        <v>6</v>
      </c>
      <c r="B8" s="121" t="s">
        <v>49</v>
      </c>
      <c r="C8" s="122"/>
      <c r="D8" s="122"/>
      <c r="E8" s="122"/>
      <c r="F8" s="122"/>
      <c r="G8" s="122"/>
      <c r="H8" s="122"/>
      <c r="I8" s="122"/>
      <c r="J8" s="123"/>
    </row>
    <row r="9" spans="1:10" ht="15" customHeight="1" x14ac:dyDescent="0.25">
      <c r="A9" s="36" t="s">
        <v>35</v>
      </c>
      <c r="B9" s="121" t="s">
        <v>50</v>
      </c>
      <c r="C9" s="122"/>
      <c r="D9" s="122"/>
      <c r="E9" s="122"/>
      <c r="F9" s="122"/>
      <c r="G9" s="122"/>
      <c r="H9" s="122"/>
      <c r="I9" s="122"/>
      <c r="J9" s="123"/>
    </row>
    <row r="10" spans="1:10" x14ac:dyDescent="0.25">
      <c r="A10" s="36" t="s">
        <v>36</v>
      </c>
      <c r="B10" s="121" t="s">
        <v>51</v>
      </c>
      <c r="C10" s="122"/>
      <c r="D10" s="122"/>
      <c r="E10" s="122"/>
      <c r="F10" s="122"/>
      <c r="G10" s="122"/>
      <c r="H10" s="122"/>
      <c r="I10" s="122"/>
      <c r="J10" s="123"/>
    </row>
    <row r="11" spans="1:10" ht="46.15" customHeight="1" x14ac:dyDescent="0.25">
      <c r="A11" s="35" t="s">
        <v>7</v>
      </c>
      <c r="B11" s="124" t="s">
        <v>83</v>
      </c>
      <c r="C11" s="124"/>
      <c r="D11" s="124"/>
      <c r="E11" s="124"/>
      <c r="F11" s="124"/>
      <c r="G11" s="124"/>
      <c r="H11" s="124"/>
      <c r="I11" s="124"/>
      <c r="J11" s="125"/>
    </row>
    <row r="12" spans="1:10" ht="31.5" customHeight="1" x14ac:dyDescent="0.25">
      <c r="A12" s="35" t="s">
        <v>8</v>
      </c>
      <c r="B12" s="124" t="s">
        <v>61</v>
      </c>
      <c r="C12" s="124"/>
      <c r="D12" s="124"/>
      <c r="E12" s="124"/>
      <c r="F12" s="124"/>
      <c r="G12" s="124"/>
      <c r="H12" s="124"/>
      <c r="I12" s="124"/>
      <c r="J12" s="125"/>
    </row>
    <row r="13" spans="1:10" ht="15.75" x14ac:dyDescent="0.25">
      <c r="A13" s="105" t="s">
        <v>9</v>
      </c>
      <c r="B13" s="69"/>
      <c r="C13" s="69"/>
      <c r="D13" s="69"/>
      <c r="E13" s="69"/>
      <c r="F13" s="69"/>
      <c r="G13" s="69"/>
      <c r="H13" s="69"/>
      <c r="I13" s="69"/>
      <c r="J13" s="106"/>
    </row>
    <row r="14" spans="1:10" ht="27.75" customHeight="1" x14ac:dyDescent="0.25">
      <c r="A14" s="35" t="s">
        <v>10</v>
      </c>
      <c r="B14" s="8">
        <v>1</v>
      </c>
      <c r="C14" s="116" t="s">
        <v>58</v>
      </c>
      <c r="D14" s="116"/>
      <c r="E14" s="116"/>
      <c r="F14" s="116"/>
      <c r="G14" s="116"/>
      <c r="H14" s="116"/>
      <c r="I14" s="116"/>
      <c r="J14" s="117"/>
    </row>
    <row r="15" spans="1:10" ht="26.25" customHeight="1" x14ac:dyDescent="0.25">
      <c r="A15" s="35" t="s">
        <v>11</v>
      </c>
      <c r="B15" s="8">
        <v>1.1000000000000001</v>
      </c>
      <c r="C15" s="116" t="s">
        <v>59</v>
      </c>
      <c r="D15" s="116"/>
      <c r="E15" s="116"/>
      <c r="F15" s="116"/>
      <c r="G15" s="116"/>
      <c r="H15" s="116"/>
      <c r="I15" s="116"/>
      <c r="J15" s="117"/>
    </row>
    <row r="16" spans="1:10" ht="25.35" customHeight="1" x14ac:dyDescent="0.25">
      <c r="A16" s="35" t="s">
        <v>12</v>
      </c>
      <c r="B16" s="3" t="s">
        <v>53</v>
      </c>
      <c r="C16" s="116" t="s">
        <v>60</v>
      </c>
      <c r="D16" s="116"/>
      <c r="E16" s="116"/>
      <c r="F16" s="116"/>
      <c r="G16" s="116"/>
      <c r="H16" s="116"/>
      <c r="I16" s="116"/>
      <c r="J16" s="117"/>
    </row>
    <row r="17" spans="1:14" ht="15.75" x14ac:dyDescent="0.25">
      <c r="A17" s="105" t="s">
        <v>13</v>
      </c>
      <c r="B17" s="69"/>
      <c r="C17" s="69"/>
      <c r="D17" s="69"/>
      <c r="E17" s="69"/>
      <c r="F17" s="69"/>
      <c r="G17" s="69"/>
      <c r="H17" s="69"/>
      <c r="I17" s="69"/>
      <c r="J17" s="106"/>
    </row>
    <row r="18" spans="1:14" ht="21.4" customHeight="1" x14ac:dyDescent="0.25">
      <c r="A18" s="14" t="s">
        <v>14</v>
      </c>
      <c r="B18" s="107" t="s">
        <v>52</v>
      </c>
      <c r="C18" s="107"/>
      <c r="D18" s="107"/>
      <c r="E18" s="107"/>
      <c r="F18" s="107"/>
      <c r="G18" s="107"/>
      <c r="H18" s="107"/>
      <c r="I18" s="107"/>
      <c r="J18" s="108"/>
    </row>
    <row r="19" spans="1:14" ht="62.65" customHeight="1" x14ac:dyDescent="0.25">
      <c r="A19" s="14" t="s">
        <v>15</v>
      </c>
      <c r="B19" s="107" t="s">
        <v>57</v>
      </c>
      <c r="C19" s="107"/>
      <c r="D19" s="107"/>
      <c r="E19" s="107"/>
      <c r="F19" s="107"/>
      <c r="G19" s="107"/>
      <c r="H19" s="107"/>
      <c r="I19" s="107"/>
      <c r="J19" s="108"/>
    </row>
    <row r="20" spans="1:14" ht="21" customHeight="1" x14ac:dyDescent="0.25">
      <c r="A20" s="14" t="s">
        <v>16</v>
      </c>
      <c r="B20" s="107" t="s">
        <v>54</v>
      </c>
      <c r="C20" s="107"/>
      <c r="D20" s="107"/>
      <c r="E20" s="107"/>
      <c r="F20" s="107"/>
      <c r="G20" s="107"/>
      <c r="H20" s="107"/>
      <c r="I20" s="107"/>
      <c r="J20" s="108"/>
    </row>
    <row r="21" spans="1:14" ht="19.899999999999999" customHeight="1" thickBot="1" x14ac:dyDescent="0.3">
      <c r="A21" s="15" t="s">
        <v>37</v>
      </c>
      <c r="B21" s="109" t="s">
        <v>55</v>
      </c>
      <c r="C21" s="109"/>
      <c r="D21" s="109"/>
      <c r="E21" s="109"/>
      <c r="F21" s="109"/>
      <c r="G21" s="109"/>
      <c r="H21" s="109"/>
      <c r="I21" s="109"/>
      <c r="J21" s="110"/>
    </row>
    <row r="22" spans="1:14" ht="15.75" x14ac:dyDescent="0.25">
      <c r="A22" s="92" t="s">
        <v>17</v>
      </c>
      <c r="B22" s="93"/>
      <c r="C22" s="93"/>
      <c r="D22" s="93"/>
      <c r="E22" s="93"/>
      <c r="F22" s="93"/>
      <c r="G22" s="93"/>
      <c r="H22" s="93"/>
      <c r="I22" s="93"/>
      <c r="J22" s="94"/>
    </row>
    <row r="23" spans="1:14" ht="15.75" x14ac:dyDescent="0.25">
      <c r="A23" s="87" t="s">
        <v>18</v>
      </c>
      <c r="B23" s="72"/>
      <c r="C23" s="72"/>
      <c r="D23" s="72"/>
      <c r="E23" s="72"/>
      <c r="F23" s="72"/>
      <c r="G23" s="72"/>
      <c r="H23" s="72"/>
      <c r="I23" s="72"/>
      <c r="J23" s="88"/>
    </row>
    <row r="24" spans="1:14" ht="15" customHeight="1" x14ac:dyDescent="0.25">
      <c r="A24" s="111" t="s">
        <v>19</v>
      </c>
      <c r="B24" s="112"/>
      <c r="C24" s="113" t="s">
        <v>20</v>
      </c>
      <c r="D24" s="114"/>
      <c r="E24" s="114"/>
      <c r="F24" s="114" t="s">
        <v>21</v>
      </c>
      <c r="G24" s="114"/>
      <c r="H24" s="112"/>
      <c r="I24" s="113" t="s">
        <v>22</v>
      </c>
      <c r="J24" s="115"/>
    </row>
    <row r="25" spans="1:14" x14ac:dyDescent="0.25">
      <c r="A25" s="144">
        <v>585577987</v>
      </c>
      <c r="B25" s="145"/>
      <c r="C25" s="146">
        <v>587362458.25</v>
      </c>
      <c r="D25" s="147"/>
      <c r="E25" s="148"/>
      <c r="F25" s="149">
        <v>549175575.5</v>
      </c>
      <c r="G25" s="150"/>
      <c r="H25" s="151"/>
      <c r="I25" s="152">
        <f>F25/C25</f>
        <v>0.93498582993578649</v>
      </c>
      <c r="J25" s="153"/>
    </row>
    <row r="26" spans="1:14" ht="15.75" x14ac:dyDescent="0.25">
      <c r="A26" s="87" t="s">
        <v>23</v>
      </c>
      <c r="B26" s="72"/>
      <c r="C26" s="72"/>
      <c r="D26" s="72"/>
      <c r="E26" s="72"/>
      <c r="F26" s="72"/>
      <c r="G26" s="72"/>
      <c r="H26" s="72"/>
      <c r="I26" s="72"/>
      <c r="J26" s="88"/>
    </row>
    <row r="27" spans="1:14" x14ac:dyDescent="0.25">
      <c r="A27" s="38"/>
      <c r="B27" s="34"/>
      <c r="C27" s="89" t="s">
        <v>48</v>
      </c>
      <c r="D27" s="90"/>
      <c r="E27" s="89" t="s">
        <v>46</v>
      </c>
      <c r="F27" s="90"/>
      <c r="G27" s="89" t="s">
        <v>47</v>
      </c>
      <c r="H27" s="89"/>
      <c r="I27" s="89" t="s">
        <v>24</v>
      </c>
      <c r="J27" s="91"/>
    </row>
    <row r="28" spans="1:14" ht="38.25" x14ac:dyDescent="0.25">
      <c r="A28" s="12" t="s">
        <v>25</v>
      </c>
      <c r="B28" s="4" t="s">
        <v>26</v>
      </c>
      <c r="C28" s="4" t="s">
        <v>38</v>
      </c>
      <c r="D28" s="4" t="s">
        <v>39</v>
      </c>
      <c r="E28" s="4" t="s">
        <v>40</v>
      </c>
      <c r="F28" s="4" t="s">
        <v>41</v>
      </c>
      <c r="G28" s="4" t="s">
        <v>42</v>
      </c>
      <c r="H28" s="4" t="s">
        <v>43</v>
      </c>
      <c r="I28" s="4" t="s">
        <v>44</v>
      </c>
      <c r="J28" s="13" t="s">
        <v>45</v>
      </c>
    </row>
    <row r="29" spans="1:14" ht="104.45" customHeight="1" x14ac:dyDescent="0.25">
      <c r="A29" s="26" t="s">
        <v>74</v>
      </c>
      <c r="B29" s="26" t="s">
        <v>75</v>
      </c>
      <c r="C29" s="50"/>
      <c r="D29" s="39"/>
      <c r="E29" s="45"/>
      <c r="F29" s="39"/>
      <c r="G29" s="50"/>
      <c r="H29" s="39"/>
      <c r="I29" s="42"/>
      <c r="J29" s="43"/>
      <c r="N29" s="48"/>
    </row>
    <row r="30" spans="1:14" ht="87.6" customHeight="1" x14ac:dyDescent="0.25">
      <c r="A30" s="16" t="s">
        <v>62</v>
      </c>
      <c r="B30" s="26" t="s">
        <v>66</v>
      </c>
      <c r="C30" s="33"/>
      <c r="D30" s="39"/>
      <c r="E30" s="45"/>
      <c r="F30" s="39"/>
      <c r="G30" s="45"/>
      <c r="H30" s="39"/>
      <c r="I30" s="42"/>
      <c r="J30" s="43"/>
    </row>
    <row r="31" spans="1:14" ht="99.95" customHeight="1" x14ac:dyDescent="0.25">
      <c r="A31" s="16" t="s">
        <v>63</v>
      </c>
      <c r="B31" s="26" t="s">
        <v>67</v>
      </c>
      <c r="C31" s="50"/>
      <c r="D31" s="39"/>
      <c r="E31" s="50"/>
      <c r="F31" s="39"/>
      <c r="G31" s="50"/>
      <c r="H31" s="39"/>
      <c r="I31" s="42"/>
      <c r="J31" s="43"/>
    </row>
    <row r="32" spans="1:14" ht="92.25" customHeight="1" x14ac:dyDescent="0.25">
      <c r="A32" s="25" t="s">
        <v>64</v>
      </c>
      <c r="B32" s="49" t="s">
        <v>68</v>
      </c>
      <c r="C32" s="46"/>
      <c r="D32" s="40"/>
      <c r="E32" s="51"/>
      <c r="F32" s="40"/>
      <c r="G32" s="46"/>
      <c r="H32" s="40"/>
      <c r="I32" s="42"/>
      <c r="J32" s="43"/>
    </row>
    <row r="33" spans="1:16" ht="67.150000000000006" customHeight="1" thickBot="1" x14ac:dyDescent="0.3">
      <c r="A33" s="27" t="s">
        <v>65</v>
      </c>
      <c r="B33" s="28" t="s">
        <v>69</v>
      </c>
      <c r="C33" s="44"/>
      <c r="D33" s="41"/>
      <c r="E33" s="44"/>
      <c r="F33" s="41"/>
      <c r="G33" s="47"/>
      <c r="H33" s="41"/>
      <c r="I33" s="42"/>
      <c r="J33" s="43"/>
      <c r="P33"/>
    </row>
    <row r="34" spans="1:16" ht="15.75" x14ac:dyDescent="0.25">
      <c r="A34" s="92" t="s">
        <v>27</v>
      </c>
      <c r="B34" s="93"/>
      <c r="C34" s="93"/>
      <c r="D34" s="93"/>
      <c r="E34" s="93"/>
      <c r="F34" s="93"/>
      <c r="G34" s="93"/>
      <c r="H34" s="93"/>
      <c r="I34" s="93"/>
      <c r="J34" s="94"/>
    </row>
    <row r="35" spans="1:16" ht="27" customHeight="1" thickBot="1" x14ac:dyDescent="0.3">
      <c r="A35" s="87" t="s">
        <v>28</v>
      </c>
      <c r="B35" s="72"/>
      <c r="C35" s="72"/>
      <c r="D35" s="72"/>
      <c r="E35" s="72"/>
      <c r="F35" s="72"/>
      <c r="G35" s="72"/>
      <c r="H35" s="72"/>
      <c r="I35" s="72"/>
      <c r="J35" s="88"/>
    </row>
    <row r="36" spans="1:16" ht="51.4" customHeight="1" thickBot="1" x14ac:dyDescent="0.3">
      <c r="A36" s="19" t="s">
        <v>29</v>
      </c>
      <c r="B36" s="63" t="s">
        <v>76</v>
      </c>
      <c r="C36" s="63"/>
      <c r="D36" s="63"/>
      <c r="E36" s="63"/>
      <c r="F36" s="63"/>
      <c r="G36" s="63"/>
      <c r="H36" s="63"/>
      <c r="I36" s="63"/>
      <c r="J36" s="64"/>
    </row>
    <row r="37" spans="1:16" ht="91.5" customHeight="1" x14ac:dyDescent="0.25">
      <c r="A37" s="20" t="s">
        <v>30</v>
      </c>
      <c r="B37" s="63" t="s">
        <v>77</v>
      </c>
      <c r="C37" s="63"/>
      <c r="D37" s="63"/>
      <c r="E37" s="63"/>
      <c r="F37" s="63"/>
      <c r="G37" s="63"/>
      <c r="H37" s="63"/>
      <c r="I37" s="63"/>
      <c r="J37" s="64"/>
    </row>
    <row r="38" spans="1:16" ht="84.95" customHeight="1" thickBot="1" x14ac:dyDescent="0.3">
      <c r="A38" s="20" t="s">
        <v>31</v>
      </c>
      <c r="B38" s="161"/>
      <c r="C38" s="161"/>
      <c r="D38" s="161"/>
      <c r="E38" s="161"/>
      <c r="F38" s="161"/>
      <c r="G38" s="161"/>
      <c r="H38" s="161"/>
      <c r="I38" s="161"/>
      <c r="J38" s="162"/>
    </row>
    <row r="39" spans="1:16" ht="57.2" customHeight="1" thickBot="1" x14ac:dyDescent="0.3">
      <c r="A39" s="21" t="s">
        <v>32</v>
      </c>
      <c r="B39" s="79"/>
      <c r="C39" s="166"/>
      <c r="D39" s="166"/>
      <c r="E39" s="166"/>
      <c r="F39" s="166"/>
      <c r="G39" s="166"/>
      <c r="H39" s="166"/>
      <c r="I39" s="166"/>
      <c r="J39" s="167"/>
    </row>
    <row r="40" spans="1:16" ht="31.9" customHeight="1" thickBot="1" x14ac:dyDescent="0.3">
      <c r="A40" s="19" t="s">
        <v>29</v>
      </c>
      <c r="B40" s="63" t="s">
        <v>70</v>
      </c>
      <c r="C40" s="63"/>
      <c r="D40" s="63"/>
      <c r="E40" s="63"/>
      <c r="F40" s="63"/>
      <c r="G40" s="63"/>
      <c r="H40" s="63"/>
      <c r="I40" s="63"/>
      <c r="J40" s="64"/>
    </row>
    <row r="41" spans="1:16" ht="72" customHeight="1" x14ac:dyDescent="0.25">
      <c r="A41" s="20" t="s">
        <v>30</v>
      </c>
      <c r="B41" s="63" t="s">
        <v>78</v>
      </c>
      <c r="C41" s="63"/>
      <c r="D41" s="63"/>
      <c r="E41" s="63"/>
      <c r="F41" s="63"/>
      <c r="G41" s="63"/>
      <c r="H41" s="63"/>
      <c r="I41" s="63"/>
      <c r="J41" s="64"/>
    </row>
    <row r="42" spans="1:16" ht="95.1" customHeight="1" thickBot="1" x14ac:dyDescent="0.3">
      <c r="A42" s="20" t="s">
        <v>31</v>
      </c>
      <c r="B42" s="161"/>
      <c r="C42" s="161"/>
      <c r="D42" s="161"/>
      <c r="E42" s="161"/>
      <c r="F42" s="161"/>
      <c r="G42" s="161"/>
      <c r="H42" s="161"/>
      <c r="I42" s="161"/>
      <c r="J42" s="162"/>
      <c r="K42" s="11"/>
    </row>
    <row r="43" spans="1:16" ht="210" customHeight="1" thickBot="1" x14ac:dyDescent="0.3">
      <c r="A43" s="21" t="s">
        <v>32</v>
      </c>
      <c r="B43" s="161"/>
      <c r="C43" s="161"/>
      <c r="D43" s="161"/>
      <c r="E43" s="161"/>
      <c r="F43" s="161"/>
      <c r="G43" s="161"/>
      <c r="H43" s="161"/>
      <c r="I43" s="161"/>
      <c r="J43" s="162"/>
    </row>
    <row r="44" spans="1:16" ht="36.75" customHeight="1" thickBot="1" x14ac:dyDescent="0.3">
      <c r="A44" s="29" t="s">
        <v>29</v>
      </c>
      <c r="B44" s="77" t="s">
        <v>71</v>
      </c>
      <c r="C44" s="77"/>
      <c r="D44" s="77"/>
      <c r="E44" s="77"/>
      <c r="F44" s="77"/>
      <c r="G44" s="77"/>
      <c r="H44" s="77"/>
      <c r="I44" s="77"/>
      <c r="J44" s="78"/>
    </row>
    <row r="45" spans="1:16" ht="100.9" customHeight="1" x14ac:dyDescent="0.25">
      <c r="A45" s="30" t="s">
        <v>30</v>
      </c>
      <c r="B45" s="63" t="s">
        <v>79</v>
      </c>
      <c r="C45" s="63"/>
      <c r="D45" s="63"/>
      <c r="E45" s="63"/>
      <c r="F45" s="63"/>
      <c r="G45" s="63"/>
      <c r="H45" s="63"/>
      <c r="I45" s="63"/>
      <c r="J45" s="64"/>
    </row>
    <row r="46" spans="1:16" ht="153.19999999999999" customHeight="1" thickBot="1" x14ac:dyDescent="0.3">
      <c r="A46" s="30" t="s">
        <v>31</v>
      </c>
      <c r="B46" s="161"/>
      <c r="C46" s="161"/>
      <c r="D46" s="161"/>
      <c r="E46" s="161"/>
      <c r="F46" s="161"/>
      <c r="G46" s="161"/>
      <c r="H46" s="161"/>
      <c r="I46" s="161"/>
      <c r="J46" s="162"/>
    </row>
    <row r="47" spans="1:16" ht="252.2" customHeight="1" thickBot="1" x14ac:dyDescent="0.3">
      <c r="A47" s="31" t="s">
        <v>32</v>
      </c>
      <c r="B47" s="163"/>
      <c r="C47" s="164"/>
      <c r="D47" s="164"/>
      <c r="E47" s="164"/>
      <c r="F47" s="164"/>
      <c r="G47" s="164"/>
      <c r="H47" s="164"/>
      <c r="I47" s="164"/>
      <c r="J47" s="165"/>
    </row>
    <row r="48" spans="1:16" ht="27" customHeight="1" thickBot="1" x14ac:dyDescent="0.3">
      <c r="A48" s="29" t="s">
        <v>29</v>
      </c>
      <c r="B48" s="77" t="s">
        <v>72</v>
      </c>
      <c r="C48" s="77"/>
      <c r="D48" s="77"/>
      <c r="E48" s="77"/>
      <c r="F48" s="77"/>
      <c r="G48" s="77"/>
      <c r="H48" s="77"/>
      <c r="I48" s="77"/>
      <c r="J48" s="78"/>
    </row>
    <row r="49" spans="1:10" ht="76.5" customHeight="1" x14ac:dyDescent="0.25">
      <c r="A49" s="30" t="s">
        <v>30</v>
      </c>
      <c r="B49" s="63" t="s">
        <v>80</v>
      </c>
      <c r="C49" s="63"/>
      <c r="D49" s="63"/>
      <c r="E49" s="63"/>
      <c r="F49" s="63"/>
      <c r="G49" s="63"/>
      <c r="H49" s="63"/>
      <c r="I49" s="63"/>
      <c r="J49" s="64"/>
    </row>
    <row r="50" spans="1:10" ht="100.15" customHeight="1" x14ac:dyDescent="0.25">
      <c r="A50" s="30" t="s">
        <v>31</v>
      </c>
      <c r="B50" s="79"/>
      <c r="C50" s="79"/>
      <c r="D50" s="79"/>
      <c r="E50" s="79"/>
      <c r="F50" s="79"/>
      <c r="G50" s="79"/>
      <c r="H50" s="79"/>
      <c r="I50" s="79"/>
      <c r="J50" s="80"/>
    </row>
    <row r="51" spans="1:10" ht="249.2" customHeight="1" thickBot="1" x14ac:dyDescent="0.3">
      <c r="A51" s="32" t="s">
        <v>32</v>
      </c>
      <c r="B51" s="84"/>
      <c r="C51" s="85"/>
      <c r="D51" s="85"/>
      <c r="E51" s="85"/>
      <c r="F51" s="85"/>
      <c r="G51" s="85"/>
      <c r="H51" s="85"/>
      <c r="I51" s="85"/>
      <c r="J51" s="86"/>
    </row>
    <row r="52" spans="1:10" ht="30.75" customHeight="1" thickBot="1" x14ac:dyDescent="0.3">
      <c r="A52" s="22" t="s">
        <v>29</v>
      </c>
      <c r="B52" s="77" t="s">
        <v>73</v>
      </c>
      <c r="C52" s="77"/>
      <c r="D52" s="77"/>
      <c r="E52" s="77"/>
      <c r="F52" s="77"/>
      <c r="G52" s="77"/>
      <c r="H52" s="77"/>
      <c r="I52" s="77"/>
      <c r="J52" s="78"/>
    </row>
    <row r="53" spans="1:10" ht="56.45" customHeight="1" x14ac:dyDescent="0.25">
      <c r="A53" s="23" t="s">
        <v>30</v>
      </c>
      <c r="B53" s="63" t="s">
        <v>81</v>
      </c>
      <c r="C53" s="63"/>
      <c r="D53" s="63"/>
      <c r="E53" s="63"/>
      <c r="F53" s="63"/>
      <c r="G53" s="63"/>
      <c r="H53" s="63"/>
      <c r="I53" s="63"/>
      <c r="J53" s="64"/>
    </row>
    <row r="54" spans="1:10" ht="102" customHeight="1" x14ac:dyDescent="0.25">
      <c r="A54" s="23" t="s">
        <v>31</v>
      </c>
      <c r="B54" s="65"/>
      <c r="C54" s="66"/>
      <c r="D54" s="66"/>
      <c r="E54" s="66"/>
      <c r="F54" s="66"/>
      <c r="G54" s="66"/>
      <c r="H54" s="66"/>
      <c r="I54" s="66"/>
      <c r="J54" s="67"/>
    </row>
    <row r="55" spans="1:10" ht="118.5" customHeight="1" thickBot="1" x14ac:dyDescent="0.3">
      <c r="A55" s="24" t="s">
        <v>32</v>
      </c>
      <c r="B55" s="65"/>
      <c r="C55" s="66"/>
      <c r="D55" s="66"/>
      <c r="E55" s="66"/>
      <c r="F55" s="66"/>
      <c r="G55" s="66"/>
      <c r="H55" s="66"/>
      <c r="I55" s="66"/>
      <c r="J55" s="67"/>
    </row>
    <row r="56" spans="1:10" x14ac:dyDescent="0.25">
      <c r="A56" s="17"/>
      <c r="B56" s="18"/>
      <c r="C56" s="18"/>
      <c r="D56" s="18"/>
      <c r="E56" s="18"/>
      <c r="F56" s="18"/>
      <c r="G56" s="18"/>
      <c r="H56" s="18"/>
      <c r="I56" s="18"/>
      <c r="J56" s="18"/>
    </row>
    <row r="57" spans="1:10" ht="15.75" x14ac:dyDescent="0.25">
      <c r="A57" s="68" t="s">
        <v>33</v>
      </c>
      <c r="B57" s="69"/>
      <c r="C57" s="69"/>
      <c r="D57" s="69"/>
      <c r="E57" s="69"/>
      <c r="F57" s="69"/>
      <c r="G57" s="69"/>
      <c r="H57" s="69"/>
      <c r="I57" s="69"/>
      <c r="J57" s="70"/>
    </row>
    <row r="58" spans="1:10" ht="15.75" x14ac:dyDescent="0.25">
      <c r="A58" s="71" t="s">
        <v>34</v>
      </c>
      <c r="B58" s="72"/>
      <c r="C58" s="72"/>
      <c r="D58" s="72"/>
      <c r="E58" s="72"/>
      <c r="F58" s="72"/>
      <c r="G58" s="72"/>
      <c r="H58" s="72"/>
      <c r="I58" s="72"/>
      <c r="J58" s="73"/>
    </row>
    <row r="59" spans="1:10" x14ac:dyDescent="0.25">
      <c r="A59" s="74"/>
      <c r="B59" s="75"/>
      <c r="C59" s="75"/>
      <c r="D59" s="75"/>
      <c r="E59" s="75"/>
      <c r="F59" s="75"/>
      <c r="G59" s="75"/>
      <c r="H59" s="75"/>
      <c r="I59" s="75"/>
      <c r="J59" s="76"/>
    </row>
    <row r="60" spans="1:10" x14ac:dyDescent="0.25">
      <c r="A60" s="62" t="s">
        <v>82</v>
      </c>
      <c r="B60" s="62"/>
      <c r="C60" s="62"/>
      <c r="D60" s="62"/>
      <c r="E60" s="62"/>
      <c r="F60" s="62"/>
      <c r="G60" s="62"/>
      <c r="H60" s="62"/>
      <c r="I60" s="62"/>
      <c r="J60" s="62"/>
    </row>
  </sheetData>
  <mergeCells count="64">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B40:J40"/>
    <mergeCell ref="A26:J26"/>
    <mergeCell ref="C27:D27"/>
    <mergeCell ref="E27:F27"/>
    <mergeCell ref="G27:H27"/>
    <mergeCell ref="I27:J27"/>
    <mergeCell ref="A34:J34"/>
    <mergeCell ref="A35:J35"/>
    <mergeCell ref="B36:J36"/>
    <mergeCell ref="B37:J37"/>
    <mergeCell ref="B38:J38"/>
    <mergeCell ref="B39:J39"/>
    <mergeCell ref="B52:J52"/>
    <mergeCell ref="B41:J41"/>
    <mergeCell ref="B42:J42"/>
    <mergeCell ref="B43:J43"/>
    <mergeCell ref="B44:J44"/>
    <mergeCell ref="B45:J45"/>
    <mergeCell ref="B46:J46"/>
    <mergeCell ref="B47:J47"/>
    <mergeCell ref="B48:J48"/>
    <mergeCell ref="B49:J49"/>
    <mergeCell ref="B50:J50"/>
    <mergeCell ref="B51:J51"/>
    <mergeCell ref="A60:J60"/>
    <mergeCell ref="B53:J53"/>
    <mergeCell ref="B54:J54"/>
    <mergeCell ref="B55:J55"/>
    <mergeCell ref="A57:J57"/>
    <mergeCell ref="A58:J58"/>
    <mergeCell ref="A59:J59"/>
  </mergeCells>
  <dataValidations count="16">
    <dataValidation allowBlank="1" showInputMessage="1" showErrorMessage="1" prompt="Nombre de cada producto" sqref="A28:A33" xr:uid="{DFD87F5A-9072-4106-9973-A76A00BB3812}"/>
    <dataValidation allowBlank="1" showInputMessage="1" showErrorMessage="1" prompt="Nombre del indicador" sqref="B28:B31 B33" xr:uid="{4B607D7B-5F74-4666-A318-30E0DA7D8137}"/>
    <dataValidation allowBlank="1" showInputMessage="1" showErrorMessage="1" prompt="Meta alcanzada en el trimestre" sqref="G28 G30:G31" xr:uid="{5CB0F15C-0D69-4222-91E1-D7838E038146}"/>
    <dataValidation allowBlank="1" showInputMessage="1" showErrorMessage="1" prompt="Monto ejecutado en el trimestre" sqref="H33 H28 H30:H31" xr:uid="{1F1E7312-6C2B-4D5B-B365-3D7508173AF7}"/>
    <dataValidation allowBlank="1" sqref="A8" xr:uid="{E49B29E6-EFC3-49F0-BC58-452012E73783}"/>
    <dataValidation allowBlank="1" showInputMessage="1" prompt="Nombre del capítulo" sqref="B8:J10" xr:uid="{4B338F1A-D20A-4BF9-8F4D-F21AAA8BF12A}"/>
    <dataValidation allowBlank="1" showInputMessage="1" showErrorMessage="1" prompt="¿A quién va dirigido el programa?, ¿qué característica tiene esta población que requiere ser beneficiada?" sqref="B20:J20" xr:uid="{04C00F1E-B2C4-4E45-99ED-92501E2E4B3A}"/>
    <dataValidation allowBlank="1" showInputMessage="1" showErrorMessage="1" prompt="Nombre del producto" sqref="B52:J52 B40:J40 B48:J48 B44:J44 B36:J36" xr:uid="{449B54E5-7C0C-41E4-BADC-FF1B470E6346}"/>
    <dataValidation allowBlank="1" showInputMessage="1" showErrorMessage="1" prompt="¿En qué consiste el producto? su objetivo" sqref="B45:J45 B41:J41 B49:J49 B53:J53 B37:J37" xr:uid="{566D6133-B836-46A1-B8C3-1D3FD5588793}"/>
    <dataValidation allowBlank="1" showInputMessage="1" showErrorMessage="1" prompt="1. Describir lo plasmado en el presupuesto_x000a_2. Describir lo alcanzado en términos financieros y de producción " sqref="B46:J46 B50:J50 B42:J42 B54:J54 B38:J39" xr:uid="{4D6E97DA-CC1B-412F-B472-15D7BE795AB0}"/>
    <dataValidation allowBlank="1" showInputMessage="1" showErrorMessage="1" prompt="De existir desvío, explicar razones." sqref="B43:J43 B51:J51 B55:J56 B47:J47 K42" xr:uid="{C86E80EA-3AFB-4BC2-BC0B-D9A1EED3FC54}"/>
    <dataValidation allowBlank="1" showInputMessage="1" showErrorMessage="1" prompt="Oportunidades de mejora identificadas" sqref="A59:J59" xr:uid="{99A55633-CA16-4D3D-A92B-9B5404887061}"/>
    <dataValidation allowBlank="1" showInputMessage="1" showErrorMessage="1" prompt="Presupuesto del programa" sqref="A25:C25 F25" xr:uid="{14E140F0-76FF-4F3B-9C9F-15B951392C22}"/>
    <dataValidation allowBlank="1" showInputMessage="1" showErrorMessage="1" prompt="¿En qué consiste el programa?" sqref="B19:J19" xr:uid="{F653CEA1-DC2B-44DA-B213-D20BC946FB12}"/>
    <dataValidation allowBlank="1" showInputMessage="1" showErrorMessage="1" prompt="Meta anual del indicador" sqref="E28:E29 C28:C31 C33 G29" xr:uid="{42670615-A7E6-4F97-B8D8-B3781599485E}"/>
    <dataValidation allowBlank="1" showInputMessage="1" showErrorMessage="1" prompt="Monto presupuestado para el producto" sqref="G29:H29 F28:F29 D29:F31 D33:F33 D28:D29" xr:uid="{309F7D20-31D2-44B8-AEA3-7B8CFBB4CAD3}"/>
  </dataValidations>
  <pageMargins left="0.23622047244094491" right="0.23622047244094491" top="0.19685039370078741" bottom="0.19685039370078741" header="0.31496062992125984" footer="0.31496062992125984"/>
  <pageSetup scale="61" fitToHeight="0" orientation="portrait"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3BBD1-57F3-49CB-9253-3912B6B02D92}">
  <sheetPr>
    <pageSetUpPr fitToPage="1"/>
  </sheetPr>
  <dimension ref="A1:P60"/>
  <sheetViews>
    <sheetView showGridLines="0" topLeftCell="A31" zoomScale="80" zoomScaleNormal="80" zoomScaleSheetLayoutView="59" workbookViewId="0">
      <selection activeCell="B2" sqref="B2:C2"/>
    </sheetView>
  </sheetViews>
  <sheetFormatPr baseColWidth="10" defaultColWidth="10.85546875" defaultRowHeight="15" x14ac:dyDescent="0.25"/>
  <cols>
    <col min="1" max="1" width="23" style="37" customWidth="1"/>
    <col min="2" max="2" width="19.7109375" style="37" customWidth="1"/>
    <col min="3" max="3" width="12.42578125" style="37" customWidth="1"/>
    <col min="4" max="4" width="15.7109375" style="37" customWidth="1"/>
    <col min="5" max="5" width="13.7109375" style="37" customWidth="1"/>
    <col min="6" max="9" width="15.7109375" style="37" customWidth="1"/>
    <col min="10" max="10" width="17.7109375" style="37" customWidth="1"/>
    <col min="11" max="13" width="10.85546875" style="34"/>
    <col min="14" max="14" width="12.140625" style="34" bestFit="1" customWidth="1"/>
    <col min="15" max="16384" width="10.85546875" style="34"/>
  </cols>
  <sheetData>
    <row r="1" spans="1:10" ht="21.75" thickBot="1" x14ac:dyDescent="0.3">
      <c r="A1" s="5"/>
      <c r="B1" s="130" t="s">
        <v>88</v>
      </c>
      <c r="C1" s="131"/>
      <c r="D1" s="131"/>
      <c r="E1" s="131"/>
      <c r="F1" s="131"/>
      <c r="G1" s="131"/>
      <c r="H1" s="131"/>
      <c r="I1" s="131"/>
      <c r="J1" s="132"/>
    </row>
    <row r="2" spans="1:10" ht="21.75" thickBot="1" x14ac:dyDescent="0.3">
      <c r="A2" s="6"/>
      <c r="B2" s="133" t="s">
        <v>0</v>
      </c>
      <c r="C2" s="134"/>
      <c r="D2" s="133" t="s">
        <v>1</v>
      </c>
      <c r="E2" s="134"/>
      <c r="F2" s="134"/>
      <c r="G2" s="134"/>
      <c r="H2" s="135"/>
      <c r="I2" s="1" t="s">
        <v>2</v>
      </c>
      <c r="J2" s="2" t="s">
        <v>3</v>
      </c>
    </row>
    <row r="3" spans="1:10" ht="21.75" thickBot="1" x14ac:dyDescent="0.3">
      <c r="A3" s="7"/>
      <c r="B3" s="136" t="s">
        <v>4</v>
      </c>
      <c r="C3" s="137"/>
      <c r="D3" s="136"/>
      <c r="E3" s="137"/>
      <c r="F3" s="137"/>
      <c r="G3" s="137"/>
      <c r="H3" s="138"/>
      <c r="I3" s="9"/>
      <c r="J3" s="10"/>
    </row>
    <row r="4" spans="1:10" ht="10.15" customHeight="1" x14ac:dyDescent="0.25">
      <c r="A4" s="126"/>
      <c r="B4" s="127"/>
      <c r="C4" s="127"/>
      <c r="D4" s="128"/>
      <c r="E4" s="128"/>
      <c r="F4" s="128"/>
      <c r="G4" s="128"/>
      <c r="H4" s="128"/>
      <c r="I4" s="127"/>
      <c r="J4" s="129"/>
    </row>
    <row r="5" spans="1:10" ht="3" customHeight="1" thickBot="1" x14ac:dyDescent="0.3">
      <c r="A5" s="118"/>
      <c r="B5" s="119"/>
      <c r="C5" s="119"/>
      <c r="D5" s="119"/>
      <c r="E5" s="119"/>
      <c r="F5" s="119"/>
      <c r="G5" s="119"/>
      <c r="H5" s="119"/>
      <c r="I5" s="119"/>
      <c r="J5" s="120"/>
    </row>
    <row r="6" spans="1:10" ht="15.75" x14ac:dyDescent="0.25">
      <c r="A6" s="92" t="s">
        <v>56</v>
      </c>
      <c r="B6" s="93"/>
      <c r="C6" s="93"/>
      <c r="D6" s="93"/>
      <c r="E6" s="93"/>
      <c r="F6" s="93"/>
      <c r="G6" s="93"/>
      <c r="H6" s="93"/>
      <c r="I6" s="93"/>
      <c r="J6" s="94"/>
    </row>
    <row r="7" spans="1:10" ht="15.75" x14ac:dyDescent="0.25">
      <c r="A7" s="87" t="s">
        <v>5</v>
      </c>
      <c r="B7" s="72"/>
      <c r="C7" s="72"/>
      <c r="D7" s="72"/>
      <c r="E7" s="72"/>
      <c r="F7" s="72"/>
      <c r="G7" s="72"/>
      <c r="H7" s="72"/>
      <c r="I7" s="72"/>
      <c r="J7" s="88"/>
    </row>
    <row r="8" spans="1:10" x14ac:dyDescent="0.25">
      <c r="A8" s="35" t="s">
        <v>6</v>
      </c>
      <c r="B8" s="121" t="s">
        <v>49</v>
      </c>
      <c r="C8" s="122"/>
      <c r="D8" s="122"/>
      <c r="E8" s="122"/>
      <c r="F8" s="122"/>
      <c r="G8" s="122"/>
      <c r="H8" s="122"/>
      <c r="I8" s="122"/>
      <c r="J8" s="123"/>
    </row>
    <row r="9" spans="1:10" ht="15" customHeight="1" x14ac:dyDescent="0.25">
      <c r="A9" s="36" t="s">
        <v>35</v>
      </c>
      <c r="B9" s="121" t="s">
        <v>50</v>
      </c>
      <c r="C9" s="122"/>
      <c r="D9" s="122"/>
      <c r="E9" s="122"/>
      <c r="F9" s="122"/>
      <c r="G9" s="122"/>
      <c r="H9" s="122"/>
      <c r="I9" s="122"/>
      <c r="J9" s="123"/>
    </row>
    <row r="10" spans="1:10" x14ac:dyDescent="0.25">
      <c r="A10" s="36" t="s">
        <v>36</v>
      </c>
      <c r="B10" s="121" t="s">
        <v>51</v>
      </c>
      <c r="C10" s="122"/>
      <c r="D10" s="122"/>
      <c r="E10" s="122"/>
      <c r="F10" s="122"/>
      <c r="G10" s="122"/>
      <c r="H10" s="122"/>
      <c r="I10" s="122"/>
      <c r="J10" s="123"/>
    </row>
    <row r="11" spans="1:10" ht="46.15" customHeight="1" x14ac:dyDescent="0.25">
      <c r="A11" s="35" t="s">
        <v>7</v>
      </c>
      <c r="B11" s="124" t="s">
        <v>83</v>
      </c>
      <c r="C11" s="124"/>
      <c r="D11" s="124"/>
      <c r="E11" s="124"/>
      <c r="F11" s="124"/>
      <c r="G11" s="124"/>
      <c r="H11" s="124"/>
      <c r="I11" s="124"/>
      <c r="J11" s="125"/>
    </row>
    <row r="12" spans="1:10" ht="31.5" customHeight="1" x14ac:dyDescent="0.25">
      <c r="A12" s="35" t="s">
        <v>8</v>
      </c>
      <c r="B12" s="124" t="s">
        <v>61</v>
      </c>
      <c r="C12" s="124"/>
      <c r="D12" s="124"/>
      <c r="E12" s="124"/>
      <c r="F12" s="124"/>
      <c r="G12" s="124"/>
      <c r="H12" s="124"/>
      <c r="I12" s="124"/>
      <c r="J12" s="125"/>
    </row>
    <row r="13" spans="1:10" ht="15.75" x14ac:dyDescent="0.25">
      <c r="A13" s="105" t="s">
        <v>9</v>
      </c>
      <c r="B13" s="69"/>
      <c r="C13" s="69"/>
      <c r="D13" s="69"/>
      <c r="E13" s="69"/>
      <c r="F13" s="69"/>
      <c r="G13" s="69"/>
      <c r="H13" s="69"/>
      <c r="I13" s="69"/>
      <c r="J13" s="106"/>
    </row>
    <row r="14" spans="1:10" ht="27.75" customHeight="1" x14ac:dyDescent="0.25">
      <c r="A14" s="35" t="s">
        <v>10</v>
      </c>
      <c r="B14" s="8">
        <v>1</v>
      </c>
      <c r="C14" s="116" t="s">
        <v>58</v>
      </c>
      <c r="D14" s="116"/>
      <c r="E14" s="116"/>
      <c r="F14" s="116"/>
      <c r="G14" s="116"/>
      <c r="H14" s="116"/>
      <c r="I14" s="116"/>
      <c r="J14" s="117"/>
    </row>
    <row r="15" spans="1:10" ht="26.25" customHeight="1" x14ac:dyDescent="0.25">
      <c r="A15" s="35" t="s">
        <v>11</v>
      </c>
      <c r="B15" s="8">
        <v>1.1000000000000001</v>
      </c>
      <c r="C15" s="116" t="s">
        <v>59</v>
      </c>
      <c r="D15" s="116"/>
      <c r="E15" s="116"/>
      <c r="F15" s="116"/>
      <c r="G15" s="116"/>
      <c r="H15" s="116"/>
      <c r="I15" s="116"/>
      <c r="J15" s="117"/>
    </row>
    <row r="16" spans="1:10" ht="25.35" customHeight="1" x14ac:dyDescent="0.25">
      <c r="A16" s="35" t="s">
        <v>12</v>
      </c>
      <c r="B16" s="3" t="s">
        <v>53</v>
      </c>
      <c r="C16" s="116" t="s">
        <v>60</v>
      </c>
      <c r="D16" s="116"/>
      <c r="E16" s="116"/>
      <c r="F16" s="116"/>
      <c r="G16" s="116"/>
      <c r="H16" s="116"/>
      <c r="I16" s="116"/>
      <c r="J16" s="117"/>
    </row>
    <row r="17" spans="1:14" ht="15.75" x14ac:dyDescent="0.25">
      <c r="A17" s="105" t="s">
        <v>13</v>
      </c>
      <c r="B17" s="69"/>
      <c r="C17" s="69"/>
      <c r="D17" s="69"/>
      <c r="E17" s="69"/>
      <c r="F17" s="69"/>
      <c r="G17" s="69"/>
      <c r="H17" s="69"/>
      <c r="I17" s="69"/>
      <c r="J17" s="106"/>
    </row>
    <row r="18" spans="1:14" ht="21.4" customHeight="1" x14ac:dyDescent="0.25">
      <c r="A18" s="14" t="s">
        <v>14</v>
      </c>
      <c r="B18" s="107" t="s">
        <v>52</v>
      </c>
      <c r="C18" s="107"/>
      <c r="D18" s="107"/>
      <c r="E18" s="107"/>
      <c r="F18" s="107"/>
      <c r="G18" s="107"/>
      <c r="H18" s="107"/>
      <c r="I18" s="107"/>
      <c r="J18" s="108"/>
    </row>
    <row r="19" spans="1:14" ht="62.65" customHeight="1" x14ac:dyDescent="0.25">
      <c r="A19" s="14" t="s">
        <v>15</v>
      </c>
      <c r="B19" s="107" t="s">
        <v>57</v>
      </c>
      <c r="C19" s="107"/>
      <c r="D19" s="107"/>
      <c r="E19" s="107"/>
      <c r="F19" s="107"/>
      <c r="G19" s="107"/>
      <c r="H19" s="107"/>
      <c r="I19" s="107"/>
      <c r="J19" s="108"/>
    </row>
    <row r="20" spans="1:14" ht="21" customHeight="1" x14ac:dyDescent="0.25">
      <c r="A20" s="14" t="s">
        <v>16</v>
      </c>
      <c r="B20" s="107" t="s">
        <v>54</v>
      </c>
      <c r="C20" s="107"/>
      <c r="D20" s="107"/>
      <c r="E20" s="107"/>
      <c r="F20" s="107"/>
      <c r="G20" s="107"/>
      <c r="H20" s="107"/>
      <c r="I20" s="107"/>
      <c r="J20" s="108"/>
    </row>
    <row r="21" spans="1:14" ht="19.899999999999999" customHeight="1" thickBot="1" x14ac:dyDescent="0.3">
      <c r="A21" s="15" t="s">
        <v>37</v>
      </c>
      <c r="B21" s="109" t="s">
        <v>55</v>
      </c>
      <c r="C21" s="109"/>
      <c r="D21" s="109"/>
      <c r="E21" s="109"/>
      <c r="F21" s="109"/>
      <c r="G21" s="109"/>
      <c r="H21" s="109"/>
      <c r="I21" s="109"/>
      <c r="J21" s="110"/>
    </row>
    <row r="22" spans="1:14" ht="15.75" x14ac:dyDescent="0.25">
      <c r="A22" s="92" t="s">
        <v>17</v>
      </c>
      <c r="B22" s="93"/>
      <c r="C22" s="93"/>
      <c r="D22" s="93"/>
      <c r="E22" s="93"/>
      <c r="F22" s="93"/>
      <c r="G22" s="93"/>
      <c r="H22" s="93"/>
      <c r="I22" s="93"/>
      <c r="J22" s="94"/>
    </row>
    <row r="23" spans="1:14" ht="15.75" x14ac:dyDescent="0.25">
      <c r="A23" s="87" t="s">
        <v>18</v>
      </c>
      <c r="B23" s="72"/>
      <c r="C23" s="72"/>
      <c r="D23" s="72"/>
      <c r="E23" s="72"/>
      <c r="F23" s="72"/>
      <c r="G23" s="72"/>
      <c r="H23" s="72"/>
      <c r="I23" s="72"/>
      <c r="J23" s="88"/>
    </row>
    <row r="24" spans="1:14" ht="15" customHeight="1" x14ac:dyDescent="0.25">
      <c r="A24" s="111" t="s">
        <v>19</v>
      </c>
      <c r="B24" s="112"/>
      <c r="C24" s="113" t="s">
        <v>20</v>
      </c>
      <c r="D24" s="114"/>
      <c r="E24" s="114"/>
      <c r="F24" s="114" t="s">
        <v>21</v>
      </c>
      <c r="G24" s="114"/>
      <c r="H24" s="112"/>
      <c r="I24" s="113" t="s">
        <v>22</v>
      </c>
      <c r="J24" s="115"/>
    </row>
    <row r="25" spans="1:14" x14ac:dyDescent="0.25">
      <c r="A25" s="144">
        <v>585577987</v>
      </c>
      <c r="B25" s="145"/>
      <c r="C25" s="146">
        <v>587362458.25</v>
      </c>
      <c r="D25" s="147"/>
      <c r="E25" s="148"/>
      <c r="F25" s="149">
        <v>549175575.5</v>
      </c>
      <c r="G25" s="150"/>
      <c r="H25" s="151"/>
      <c r="I25" s="152">
        <f>F25/C25</f>
        <v>0.93498582993578649</v>
      </c>
      <c r="J25" s="153"/>
    </row>
    <row r="26" spans="1:14" ht="15.75" x14ac:dyDescent="0.25">
      <c r="A26" s="87" t="s">
        <v>23</v>
      </c>
      <c r="B26" s="72"/>
      <c r="C26" s="72"/>
      <c r="D26" s="72"/>
      <c r="E26" s="72"/>
      <c r="F26" s="72"/>
      <c r="G26" s="72"/>
      <c r="H26" s="72"/>
      <c r="I26" s="72"/>
      <c r="J26" s="88"/>
    </row>
    <row r="27" spans="1:14" x14ac:dyDescent="0.25">
      <c r="A27" s="38"/>
      <c r="B27" s="34"/>
      <c r="C27" s="89" t="s">
        <v>48</v>
      </c>
      <c r="D27" s="90"/>
      <c r="E27" s="89" t="s">
        <v>46</v>
      </c>
      <c r="F27" s="90"/>
      <c r="G27" s="89" t="s">
        <v>47</v>
      </c>
      <c r="H27" s="89"/>
      <c r="I27" s="89" t="s">
        <v>24</v>
      </c>
      <c r="J27" s="91"/>
    </row>
    <row r="28" spans="1:14" ht="38.25" x14ac:dyDescent="0.25">
      <c r="A28" s="12" t="s">
        <v>25</v>
      </c>
      <c r="B28" s="4" t="s">
        <v>26</v>
      </c>
      <c r="C28" s="4" t="s">
        <v>38</v>
      </c>
      <c r="D28" s="4" t="s">
        <v>39</v>
      </c>
      <c r="E28" s="4" t="s">
        <v>40</v>
      </c>
      <c r="F28" s="4" t="s">
        <v>41</v>
      </c>
      <c r="G28" s="4" t="s">
        <v>42</v>
      </c>
      <c r="H28" s="4" t="s">
        <v>43</v>
      </c>
      <c r="I28" s="4" t="s">
        <v>44</v>
      </c>
      <c r="J28" s="13" t="s">
        <v>45</v>
      </c>
    </row>
    <row r="29" spans="1:14" ht="104.45" customHeight="1" x14ac:dyDescent="0.25">
      <c r="A29" s="26" t="s">
        <v>74</v>
      </c>
      <c r="B29" s="26" t="s">
        <v>75</v>
      </c>
      <c r="C29" s="50"/>
      <c r="D29" s="39"/>
      <c r="E29" s="45"/>
      <c r="F29" s="39"/>
      <c r="G29" s="50"/>
      <c r="H29" s="39"/>
      <c r="I29" s="42"/>
      <c r="J29" s="43"/>
      <c r="N29" s="48"/>
    </row>
    <row r="30" spans="1:14" ht="87.6" customHeight="1" x14ac:dyDescent="0.25">
      <c r="A30" s="16" t="s">
        <v>62</v>
      </c>
      <c r="B30" s="26" t="s">
        <v>66</v>
      </c>
      <c r="C30" s="33"/>
      <c r="D30" s="39"/>
      <c r="E30" s="45"/>
      <c r="F30" s="39"/>
      <c r="G30" s="45"/>
      <c r="H30" s="39"/>
      <c r="I30" s="42"/>
      <c r="J30" s="43"/>
    </row>
    <row r="31" spans="1:14" ht="99.95" customHeight="1" x14ac:dyDescent="0.25">
      <c r="A31" s="16" t="s">
        <v>63</v>
      </c>
      <c r="B31" s="26" t="s">
        <v>67</v>
      </c>
      <c r="C31" s="50"/>
      <c r="D31" s="39"/>
      <c r="E31" s="50"/>
      <c r="F31" s="39"/>
      <c r="G31" s="50"/>
      <c r="H31" s="39"/>
      <c r="I31" s="42"/>
      <c r="J31" s="43"/>
    </row>
    <row r="32" spans="1:14" ht="92.25" customHeight="1" x14ac:dyDescent="0.25">
      <c r="A32" s="25" t="s">
        <v>64</v>
      </c>
      <c r="B32" s="49" t="s">
        <v>68</v>
      </c>
      <c r="C32" s="46"/>
      <c r="D32" s="40"/>
      <c r="E32" s="51"/>
      <c r="F32" s="40"/>
      <c r="G32" s="46"/>
      <c r="H32" s="40"/>
      <c r="I32" s="42"/>
      <c r="J32" s="43"/>
    </row>
    <row r="33" spans="1:16" ht="67.150000000000006" customHeight="1" thickBot="1" x14ac:dyDescent="0.3">
      <c r="A33" s="27" t="s">
        <v>65</v>
      </c>
      <c r="B33" s="28" t="s">
        <v>69</v>
      </c>
      <c r="C33" s="44"/>
      <c r="D33" s="41"/>
      <c r="E33" s="44"/>
      <c r="F33" s="41"/>
      <c r="G33" s="47"/>
      <c r="H33" s="41"/>
      <c r="I33" s="42"/>
      <c r="J33" s="43"/>
      <c r="P33"/>
    </row>
    <row r="34" spans="1:16" ht="15.75" x14ac:dyDescent="0.25">
      <c r="A34" s="92" t="s">
        <v>27</v>
      </c>
      <c r="B34" s="93"/>
      <c r="C34" s="93"/>
      <c r="D34" s="93"/>
      <c r="E34" s="93"/>
      <c r="F34" s="93"/>
      <c r="G34" s="93"/>
      <c r="H34" s="93"/>
      <c r="I34" s="93"/>
      <c r="J34" s="94"/>
    </row>
    <row r="35" spans="1:16" ht="27" customHeight="1" thickBot="1" x14ac:dyDescent="0.3">
      <c r="A35" s="87" t="s">
        <v>28</v>
      </c>
      <c r="B35" s="72"/>
      <c r="C35" s="72"/>
      <c r="D35" s="72"/>
      <c r="E35" s="72"/>
      <c r="F35" s="72"/>
      <c r="G35" s="72"/>
      <c r="H35" s="72"/>
      <c r="I35" s="72"/>
      <c r="J35" s="88"/>
    </row>
    <row r="36" spans="1:16" ht="51.4" customHeight="1" thickBot="1" x14ac:dyDescent="0.3">
      <c r="A36" s="19" t="s">
        <v>29</v>
      </c>
      <c r="B36" s="63" t="s">
        <v>76</v>
      </c>
      <c r="C36" s="63"/>
      <c r="D36" s="63"/>
      <c r="E36" s="63"/>
      <c r="F36" s="63"/>
      <c r="G36" s="63"/>
      <c r="H36" s="63"/>
      <c r="I36" s="63"/>
      <c r="J36" s="64"/>
    </row>
    <row r="37" spans="1:16" ht="91.5" customHeight="1" x14ac:dyDescent="0.25">
      <c r="A37" s="20" t="s">
        <v>30</v>
      </c>
      <c r="B37" s="63" t="s">
        <v>77</v>
      </c>
      <c r="C37" s="63"/>
      <c r="D37" s="63"/>
      <c r="E37" s="63"/>
      <c r="F37" s="63"/>
      <c r="G37" s="63"/>
      <c r="H37" s="63"/>
      <c r="I37" s="63"/>
      <c r="J37" s="64"/>
    </row>
    <row r="38" spans="1:16" ht="84.95" customHeight="1" thickBot="1" x14ac:dyDescent="0.3">
      <c r="A38" s="20" t="s">
        <v>31</v>
      </c>
      <c r="B38" s="161"/>
      <c r="C38" s="161"/>
      <c r="D38" s="161"/>
      <c r="E38" s="161"/>
      <c r="F38" s="161"/>
      <c r="G38" s="161"/>
      <c r="H38" s="161"/>
      <c r="I38" s="161"/>
      <c r="J38" s="162"/>
    </row>
    <row r="39" spans="1:16" ht="57.2" customHeight="1" thickBot="1" x14ac:dyDescent="0.3">
      <c r="A39" s="21" t="s">
        <v>32</v>
      </c>
      <c r="B39" s="79"/>
      <c r="C39" s="166"/>
      <c r="D39" s="166"/>
      <c r="E39" s="166"/>
      <c r="F39" s="166"/>
      <c r="G39" s="166"/>
      <c r="H39" s="166"/>
      <c r="I39" s="166"/>
      <c r="J39" s="167"/>
    </row>
    <row r="40" spans="1:16" ht="31.9" customHeight="1" thickBot="1" x14ac:dyDescent="0.3">
      <c r="A40" s="19" t="s">
        <v>29</v>
      </c>
      <c r="B40" s="63" t="s">
        <v>70</v>
      </c>
      <c r="C40" s="63"/>
      <c r="D40" s="63"/>
      <c r="E40" s="63"/>
      <c r="F40" s="63"/>
      <c r="G40" s="63"/>
      <c r="H40" s="63"/>
      <c r="I40" s="63"/>
      <c r="J40" s="64"/>
    </row>
    <row r="41" spans="1:16" ht="72" customHeight="1" x14ac:dyDescent="0.25">
      <c r="A41" s="20" t="s">
        <v>30</v>
      </c>
      <c r="B41" s="63" t="s">
        <v>78</v>
      </c>
      <c r="C41" s="63"/>
      <c r="D41" s="63"/>
      <c r="E41" s="63"/>
      <c r="F41" s="63"/>
      <c r="G41" s="63"/>
      <c r="H41" s="63"/>
      <c r="I41" s="63"/>
      <c r="J41" s="64"/>
    </row>
    <row r="42" spans="1:16" ht="95.1" customHeight="1" thickBot="1" x14ac:dyDescent="0.3">
      <c r="A42" s="20" t="s">
        <v>31</v>
      </c>
      <c r="B42" s="161"/>
      <c r="C42" s="161"/>
      <c r="D42" s="161"/>
      <c r="E42" s="161"/>
      <c r="F42" s="161"/>
      <c r="G42" s="161"/>
      <c r="H42" s="161"/>
      <c r="I42" s="161"/>
      <c r="J42" s="162"/>
      <c r="K42" s="11"/>
    </row>
    <row r="43" spans="1:16" ht="210" customHeight="1" thickBot="1" x14ac:dyDescent="0.3">
      <c r="A43" s="21" t="s">
        <v>32</v>
      </c>
      <c r="B43" s="161"/>
      <c r="C43" s="161"/>
      <c r="D43" s="161"/>
      <c r="E43" s="161"/>
      <c r="F43" s="161"/>
      <c r="G43" s="161"/>
      <c r="H43" s="161"/>
      <c r="I43" s="161"/>
      <c r="J43" s="162"/>
    </row>
    <row r="44" spans="1:16" ht="36.75" customHeight="1" thickBot="1" x14ac:dyDescent="0.3">
      <c r="A44" s="29" t="s">
        <v>29</v>
      </c>
      <c r="B44" s="77" t="s">
        <v>71</v>
      </c>
      <c r="C44" s="77"/>
      <c r="D44" s="77"/>
      <c r="E44" s="77"/>
      <c r="F44" s="77"/>
      <c r="G44" s="77"/>
      <c r="H44" s="77"/>
      <c r="I44" s="77"/>
      <c r="J44" s="78"/>
    </row>
    <row r="45" spans="1:16" ht="100.9" customHeight="1" x14ac:dyDescent="0.25">
      <c r="A45" s="30" t="s">
        <v>30</v>
      </c>
      <c r="B45" s="63" t="s">
        <v>79</v>
      </c>
      <c r="C45" s="63"/>
      <c r="D45" s="63"/>
      <c r="E45" s="63"/>
      <c r="F45" s="63"/>
      <c r="G45" s="63"/>
      <c r="H45" s="63"/>
      <c r="I45" s="63"/>
      <c r="J45" s="64"/>
    </row>
    <row r="46" spans="1:16" ht="153.19999999999999" customHeight="1" thickBot="1" x14ac:dyDescent="0.3">
      <c r="A46" s="30" t="s">
        <v>31</v>
      </c>
      <c r="B46" s="161"/>
      <c r="C46" s="161"/>
      <c r="D46" s="161"/>
      <c r="E46" s="161"/>
      <c r="F46" s="161"/>
      <c r="G46" s="161"/>
      <c r="H46" s="161"/>
      <c r="I46" s="161"/>
      <c r="J46" s="162"/>
    </row>
    <row r="47" spans="1:16" ht="252.2" customHeight="1" thickBot="1" x14ac:dyDescent="0.3">
      <c r="A47" s="31" t="s">
        <v>32</v>
      </c>
      <c r="B47" s="163"/>
      <c r="C47" s="164"/>
      <c r="D47" s="164"/>
      <c r="E47" s="164"/>
      <c r="F47" s="164"/>
      <c r="G47" s="164"/>
      <c r="H47" s="164"/>
      <c r="I47" s="164"/>
      <c r="J47" s="165"/>
    </row>
    <row r="48" spans="1:16" ht="27" customHeight="1" thickBot="1" x14ac:dyDescent="0.3">
      <c r="A48" s="29" t="s">
        <v>29</v>
      </c>
      <c r="B48" s="77" t="s">
        <v>72</v>
      </c>
      <c r="C48" s="77"/>
      <c r="D48" s="77"/>
      <c r="E48" s="77"/>
      <c r="F48" s="77"/>
      <c r="G48" s="77"/>
      <c r="H48" s="77"/>
      <c r="I48" s="77"/>
      <c r="J48" s="78"/>
    </row>
    <row r="49" spans="1:10" ht="76.5" customHeight="1" x14ac:dyDescent="0.25">
      <c r="A49" s="30" t="s">
        <v>30</v>
      </c>
      <c r="B49" s="63" t="s">
        <v>80</v>
      </c>
      <c r="C49" s="63"/>
      <c r="D49" s="63"/>
      <c r="E49" s="63"/>
      <c r="F49" s="63"/>
      <c r="G49" s="63"/>
      <c r="H49" s="63"/>
      <c r="I49" s="63"/>
      <c r="J49" s="64"/>
    </row>
    <row r="50" spans="1:10" ht="100.15" customHeight="1" x14ac:dyDescent="0.25">
      <c r="A50" s="30" t="s">
        <v>31</v>
      </c>
      <c r="B50" s="79"/>
      <c r="C50" s="79"/>
      <c r="D50" s="79"/>
      <c r="E50" s="79"/>
      <c r="F50" s="79"/>
      <c r="G50" s="79"/>
      <c r="H50" s="79"/>
      <c r="I50" s="79"/>
      <c r="J50" s="80"/>
    </row>
    <row r="51" spans="1:10" ht="249.2" customHeight="1" thickBot="1" x14ac:dyDescent="0.3">
      <c r="A51" s="32" t="s">
        <v>32</v>
      </c>
      <c r="B51" s="84"/>
      <c r="C51" s="85"/>
      <c r="D51" s="85"/>
      <c r="E51" s="85"/>
      <c r="F51" s="85"/>
      <c r="G51" s="85"/>
      <c r="H51" s="85"/>
      <c r="I51" s="85"/>
      <c r="J51" s="86"/>
    </row>
    <row r="52" spans="1:10" ht="30.75" customHeight="1" thickBot="1" x14ac:dyDescent="0.3">
      <c r="A52" s="22" t="s">
        <v>29</v>
      </c>
      <c r="B52" s="77" t="s">
        <v>73</v>
      </c>
      <c r="C52" s="77"/>
      <c r="D52" s="77"/>
      <c r="E52" s="77"/>
      <c r="F52" s="77"/>
      <c r="G52" s="77"/>
      <c r="H52" s="77"/>
      <c r="I52" s="77"/>
      <c r="J52" s="78"/>
    </row>
    <row r="53" spans="1:10" ht="56.45" customHeight="1" x14ac:dyDescent="0.25">
      <c r="A53" s="23" t="s">
        <v>30</v>
      </c>
      <c r="B53" s="63" t="s">
        <v>81</v>
      </c>
      <c r="C53" s="63"/>
      <c r="D53" s="63"/>
      <c r="E53" s="63"/>
      <c r="F53" s="63"/>
      <c r="G53" s="63"/>
      <c r="H53" s="63"/>
      <c r="I53" s="63"/>
      <c r="J53" s="64"/>
    </row>
    <row r="54" spans="1:10" ht="102" customHeight="1" x14ac:dyDescent="0.25">
      <c r="A54" s="23" t="s">
        <v>31</v>
      </c>
      <c r="B54" s="65"/>
      <c r="C54" s="66"/>
      <c r="D54" s="66"/>
      <c r="E54" s="66"/>
      <c r="F54" s="66"/>
      <c r="G54" s="66"/>
      <c r="H54" s="66"/>
      <c r="I54" s="66"/>
      <c r="J54" s="67"/>
    </row>
    <row r="55" spans="1:10" ht="118.5" customHeight="1" thickBot="1" x14ac:dyDescent="0.3">
      <c r="A55" s="24" t="s">
        <v>32</v>
      </c>
      <c r="B55" s="65"/>
      <c r="C55" s="66"/>
      <c r="D55" s="66"/>
      <c r="E55" s="66"/>
      <c r="F55" s="66"/>
      <c r="G55" s="66"/>
      <c r="H55" s="66"/>
      <c r="I55" s="66"/>
      <c r="J55" s="67"/>
    </row>
    <row r="56" spans="1:10" x14ac:dyDescent="0.25">
      <c r="A56" s="17"/>
      <c r="B56" s="18"/>
      <c r="C56" s="18"/>
      <c r="D56" s="18"/>
      <c r="E56" s="18"/>
      <c r="F56" s="18"/>
      <c r="G56" s="18"/>
      <c r="H56" s="18"/>
      <c r="I56" s="18"/>
      <c r="J56" s="18"/>
    </row>
    <row r="57" spans="1:10" ht="15.75" x14ac:dyDescent="0.25">
      <c r="A57" s="68" t="s">
        <v>33</v>
      </c>
      <c r="B57" s="69"/>
      <c r="C57" s="69"/>
      <c r="D57" s="69"/>
      <c r="E57" s="69"/>
      <c r="F57" s="69"/>
      <c r="G57" s="69"/>
      <c r="H57" s="69"/>
      <c r="I57" s="69"/>
      <c r="J57" s="70"/>
    </row>
    <row r="58" spans="1:10" ht="15.75" x14ac:dyDescent="0.25">
      <c r="A58" s="71" t="s">
        <v>34</v>
      </c>
      <c r="B58" s="72"/>
      <c r="C58" s="72"/>
      <c r="D58" s="72"/>
      <c r="E58" s="72"/>
      <c r="F58" s="72"/>
      <c r="G58" s="72"/>
      <c r="H58" s="72"/>
      <c r="I58" s="72"/>
      <c r="J58" s="73"/>
    </row>
    <row r="59" spans="1:10" x14ac:dyDescent="0.25">
      <c r="A59" s="74"/>
      <c r="B59" s="75"/>
      <c r="C59" s="75"/>
      <c r="D59" s="75"/>
      <c r="E59" s="75"/>
      <c r="F59" s="75"/>
      <c r="G59" s="75"/>
      <c r="H59" s="75"/>
      <c r="I59" s="75"/>
      <c r="J59" s="76"/>
    </row>
    <row r="60" spans="1:10" x14ac:dyDescent="0.25">
      <c r="A60" s="62" t="s">
        <v>82</v>
      </c>
      <c r="B60" s="62"/>
      <c r="C60" s="62"/>
      <c r="D60" s="62"/>
      <c r="E60" s="62"/>
      <c r="F60" s="62"/>
      <c r="G60" s="62"/>
      <c r="H60" s="62"/>
      <c r="I60" s="62"/>
      <c r="J60" s="62"/>
    </row>
  </sheetData>
  <mergeCells count="64">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B40:J40"/>
    <mergeCell ref="A26:J26"/>
    <mergeCell ref="C27:D27"/>
    <mergeCell ref="E27:F27"/>
    <mergeCell ref="G27:H27"/>
    <mergeCell ref="I27:J27"/>
    <mergeCell ref="A34:J34"/>
    <mergeCell ref="A35:J35"/>
    <mergeCell ref="B36:J36"/>
    <mergeCell ref="B37:J37"/>
    <mergeCell ref="B38:J38"/>
    <mergeCell ref="B39:J39"/>
    <mergeCell ref="B52:J52"/>
    <mergeCell ref="B41:J41"/>
    <mergeCell ref="B42:J42"/>
    <mergeCell ref="B43:J43"/>
    <mergeCell ref="B44:J44"/>
    <mergeCell ref="B45:J45"/>
    <mergeCell ref="B46:J46"/>
    <mergeCell ref="B47:J47"/>
    <mergeCell ref="B48:J48"/>
    <mergeCell ref="B49:J49"/>
    <mergeCell ref="B50:J50"/>
    <mergeCell ref="B51:J51"/>
    <mergeCell ref="A60:J60"/>
    <mergeCell ref="B53:J53"/>
    <mergeCell ref="B54:J54"/>
    <mergeCell ref="B55:J55"/>
    <mergeCell ref="A57:J57"/>
    <mergeCell ref="A58:J58"/>
    <mergeCell ref="A59:J59"/>
  </mergeCells>
  <dataValidations count="16">
    <dataValidation allowBlank="1" showInputMessage="1" showErrorMessage="1" prompt="Monto presupuestado para el producto" sqref="G29:H29 F28:F29 D29:F31 D33:F33 D28:D29" xr:uid="{0632AD4A-14AA-46D2-AF51-29D1F415B3E5}"/>
    <dataValidation allowBlank="1" showInputMessage="1" showErrorMessage="1" prompt="Meta anual del indicador" sqref="E28:E29 C28:C31 C33 G29" xr:uid="{F611F25F-2D5F-4C22-BAA5-8F769187B47A}"/>
    <dataValidation allowBlank="1" showInputMessage="1" showErrorMessage="1" prompt="¿En qué consiste el programa?" sqref="B19:J19" xr:uid="{1D894D2E-C974-433A-84F1-F30D8756C192}"/>
    <dataValidation allowBlank="1" showInputMessage="1" showErrorMessage="1" prompt="Presupuesto del programa" sqref="A25:C25 F25" xr:uid="{DE69DE61-4474-4DD6-8372-B2D3CDD26E27}"/>
    <dataValidation allowBlank="1" showInputMessage="1" showErrorMessage="1" prompt="Oportunidades de mejora identificadas" sqref="A59:J59" xr:uid="{4390280F-7341-48B8-9DD4-4D1F50146780}"/>
    <dataValidation allowBlank="1" showInputMessage="1" showErrorMessage="1" prompt="De existir desvío, explicar razones." sqref="B43:J43 B51:J51 B55:J56 B47:J47 K42" xr:uid="{880D3CEC-7270-433C-95DF-76CF7A64F7C4}"/>
    <dataValidation allowBlank="1" showInputMessage="1" showErrorMessage="1" prompt="1. Describir lo plasmado en el presupuesto_x000a_2. Describir lo alcanzado en términos financieros y de producción " sqref="B46:J46 B50:J50 B42:J42 B54:J54 B38:J39" xr:uid="{EDE3C981-EC16-468C-9C68-73E4A3831F6A}"/>
    <dataValidation allowBlank="1" showInputMessage="1" showErrorMessage="1" prompt="¿En qué consiste el producto? su objetivo" sqref="B45:J45 B41:J41 B49:J49 B53:J53 B37:J37" xr:uid="{8A4831A9-C16E-4BF6-A1EE-DD180F2623C6}"/>
    <dataValidation allowBlank="1" showInputMessage="1" showErrorMessage="1" prompt="Nombre del producto" sqref="B52:J52 B40:J40 B48:J48 B44:J44 B36:J36" xr:uid="{8C641975-0071-47B4-9F68-70F5B75B49EB}"/>
    <dataValidation allowBlank="1" showInputMessage="1" showErrorMessage="1" prompt="¿A quién va dirigido el programa?, ¿qué característica tiene esta población que requiere ser beneficiada?" sqref="B20:J20" xr:uid="{8F87C346-73A0-4AE0-891A-D223E7DD30E7}"/>
    <dataValidation allowBlank="1" showInputMessage="1" prompt="Nombre del capítulo" sqref="B8:J10" xr:uid="{14319504-1BBE-4796-959A-F524242BCF0B}"/>
    <dataValidation allowBlank="1" sqref="A8" xr:uid="{055C4848-375E-4686-A1B4-B3034818C52A}"/>
    <dataValidation allowBlank="1" showInputMessage="1" showErrorMessage="1" prompt="Monto ejecutado en el trimestre" sqref="H33 H28 H30:H31" xr:uid="{1B4ED01C-5180-4930-930B-5C9CB6E2792C}"/>
    <dataValidation allowBlank="1" showInputMessage="1" showErrorMessage="1" prompt="Meta alcanzada en el trimestre" sqref="G28 G30:G31" xr:uid="{06AC3A06-EF9C-4EA4-BA19-7310666F8655}"/>
    <dataValidation allowBlank="1" showInputMessage="1" showErrorMessage="1" prompt="Nombre del indicador" sqref="B28:B31 B33" xr:uid="{BEAA79C2-C1D6-47C2-9DA8-52B695F6787E}"/>
    <dataValidation allowBlank="1" showInputMessage="1" showErrorMessage="1" prompt="Nombre de cada producto" sqref="A28:A33" xr:uid="{4A6CCED9-65CB-44F8-A66B-4F8CAE4D11C1}"/>
  </dataValidations>
  <pageMargins left="0.23622047244094491" right="0.23622047244094491" top="0.19685039370078741" bottom="0.19685039370078741" header="0.31496062992125984" footer="0.31496062992125984"/>
  <pageSetup scale="61" fitToHeight="0"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T1</vt:lpstr>
      <vt:lpstr>T2</vt:lpstr>
      <vt:lpstr>S1</vt:lpstr>
      <vt:lpstr>T3</vt:lpstr>
      <vt:lpstr>T4</vt:lpstr>
      <vt:lpstr>S2</vt:lpstr>
      <vt:lpstr>Año</vt:lpstr>
      <vt:lpstr>Año!Área_de_impresión</vt:lpstr>
      <vt:lpstr>'S1'!Área_de_impresión</vt:lpstr>
      <vt:lpstr>'S2'!Área_de_impresión</vt:lpstr>
      <vt:lpstr>'T1'!Área_de_impresión</vt:lpstr>
      <vt:lpstr>'T2'!Área_de_impresión</vt:lpstr>
      <vt:lpstr>'T3'!Área_de_impresión</vt:lpstr>
      <vt:lpstr>'T4'!Área_de_impresión</vt:lpstr>
      <vt:lpstr>Año!Títulos_a_imprimir</vt:lpstr>
      <vt:lpstr>'S1'!Títulos_a_imprimir</vt:lpstr>
      <vt:lpstr>'S2'!Títulos_a_imprimir</vt:lpstr>
      <vt:lpstr>'T1'!Títulos_a_imprimir</vt:lpstr>
      <vt:lpstr>'T2'!Títulos_a_imprimir</vt:lpstr>
      <vt:lpstr>'T3'!Títulos_a_imprimir</vt:lpstr>
      <vt:lpstr>'T4'!Títulos_a_imprimir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Rami Guzman Adames</cp:lastModifiedBy>
  <cp:lastPrinted>2025-10-15T16:51:31Z</cp:lastPrinted>
  <dcterms:created xsi:type="dcterms:W3CDTF">2021-03-22T15:50:10Z</dcterms:created>
  <dcterms:modified xsi:type="dcterms:W3CDTF">2025-10-15T16:52:29Z</dcterms:modified>
</cp:coreProperties>
</file>